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VEGA\Bendrasis\Agenturos padaliniai\MPS\13. Post 2020\3. Supaprastinimų registras\2021-2027\"/>
    </mc:Choice>
  </mc:AlternateContent>
  <xr:revisionPtr revIDLastSave="0" documentId="13_ncr:1_{6197FD80-27EF-44D4-B9FB-A988F8070D19}" xr6:coauthVersionLast="47" xr6:coauthVersionMax="47" xr10:uidLastSave="{00000000-0000-0000-0000-000000000000}"/>
  <bookViews>
    <workbookView xWindow="-108" yWindow="-108" windowWidth="23256" windowHeight="13896" xr2:uid="{66A64C90-E517-4620-9DD9-1E4EE93102B7}"/>
  </bookViews>
  <sheets>
    <sheet name="Registras" sheetId="1" r:id="rId1"/>
    <sheet name="Trumpiniai ir paaiškinimai" sheetId="3" r:id="rId2"/>
    <sheet name="Sheet2" sheetId="2" state="hidden" r:id="rId3"/>
  </sheets>
  <definedNames>
    <definedName name="_xlnm._FilterDatabase" localSheetId="0" hidden="1">Registras!$A$4:$AD$977</definedName>
    <definedName name="_ftn1" localSheetId="0">Registras!$B$30</definedName>
    <definedName name="_ftnref1" localSheetId="0">Registras!#REF!</definedName>
    <definedName name="_Hlk165031414" localSheetId="0">Registras!$Q$943</definedName>
    <definedName name="_Hlk56752336" localSheetId="0">Registras!#REF!</definedName>
    <definedName name="_Hlk57892313" localSheetId="0">Registras!$B$30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59" i="1" l="1"/>
  <c r="V654" i="1"/>
  <c r="V652" i="1"/>
  <c r="V650" i="1"/>
  <c r="V648" i="1"/>
  <c r="V446" i="1"/>
  <c r="V444" i="1"/>
  <c r="V437" i="1"/>
  <c r="V435" i="1"/>
  <c r="V715" i="1"/>
  <c r="V713" i="1"/>
  <c r="V707" i="1" l="1"/>
  <c r="V705" i="1"/>
  <c r="V969" i="1"/>
  <c r="V967" i="1"/>
  <c r="V965" i="1"/>
  <c r="V963" i="1"/>
  <c r="V961" i="1"/>
  <c r="V959" i="1"/>
  <c r="V956" i="1"/>
  <c r="V951" i="1"/>
  <c r="V953" i="1"/>
  <c r="V949" i="1" l="1"/>
  <c r="V372" i="1"/>
  <c r="V357" i="1"/>
  <c r="V351" i="1"/>
  <c r="V349" i="1"/>
  <c r="V336" i="1" l="1"/>
  <c r="V334" i="1"/>
  <c r="V332" i="1"/>
  <c r="V330" i="1"/>
  <c r="V328" i="1"/>
  <c r="V326" i="1"/>
  <c r="V324" i="1"/>
  <c r="V322" i="1"/>
  <c r="V320" i="1"/>
  <c r="V318" i="1"/>
  <c r="V316" i="1"/>
  <c r="V314" i="1"/>
  <c r="V312" i="1"/>
  <c r="V310" i="1"/>
  <c r="V224" i="1"/>
  <c r="V215" i="1"/>
  <c r="V27" i="1" l="1"/>
  <c r="V23" i="1"/>
  <c r="V795" i="1" l="1"/>
  <c r="V785" i="1"/>
  <c r="V922" i="1"/>
  <c r="V809" i="1"/>
  <c r="V805" i="1"/>
  <c r="V757" i="1"/>
  <c r="V753" i="1"/>
  <c r="V749" i="1"/>
  <c r="V719" i="1"/>
  <c r="V711" i="1"/>
  <c r="V709" i="1"/>
  <c r="V691" i="1"/>
  <c r="V689" i="1"/>
  <c r="V687" i="1"/>
  <c r="V685" i="1"/>
  <c r="V683" i="1"/>
  <c r="V681" i="1"/>
  <c r="V679" i="1"/>
  <c r="V677" i="1"/>
  <c r="V890" i="1" l="1"/>
  <c r="V807" i="1" l="1"/>
  <c r="V803" i="1"/>
  <c r="V773" i="1"/>
  <c r="V763" i="1"/>
  <c r="V755" i="1" l="1"/>
  <c r="V751" i="1"/>
  <c r="V747" i="1"/>
  <c r="V393" i="1"/>
  <c r="V390" i="1"/>
  <c r="V406" i="1"/>
  <c r="V404" i="1"/>
  <c r="V402" i="1"/>
  <c r="V612" i="1" l="1"/>
  <c r="V610" i="1"/>
  <c r="V608" i="1"/>
  <c r="V606" i="1"/>
  <c r="V604" i="1"/>
  <c r="V582" i="1" l="1"/>
  <c r="V584" i="1"/>
  <c r="V586" i="1"/>
  <c r="V592" i="1"/>
  <c r="V590" i="1"/>
  <c r="V588" i="1"/>
  <c r="V580" i="1"/>
  <c r="V578" i="1"/>
  <c r="V576" i="1"/>
  <c r="V574" i="1"/>
  <c r="V572" i="1"/>
  <c r="V570" i="1"/>
  <c r="V568" i="1"/>
  <c r="V566" i="1"/>
  <c r="V412" i="1"/>
  <c r="V410" i="1"/>
  <c r="V408" i="1"/>
  <c r="V376" i="1" l="1"/>
  <c r="V158" i="1"/>
  <c r="V441" i="1" l="1"/>
  <c r="V439" i="1"/>
  <c r="V429" i="1"/>
  <c r="V427" i="1"/>
  <c r="V366" i="1"/>
  <c r="V103" i="1"/>
  <c r="V101" i="1"/>
  <c r="V99" i="1"/>
  <c r="V83" i="1" l="1"/>
  <c r="V81" i="1"/>
  <c r="V79" i="1"/>
  <c r="V77" i="1"/>
  <c r="V75" i="1"/>
  <c r="V73" i="1"/>
  <c r="V39" i="1" l="1"/>
  <c r="V37" i="1"/>
  <c r="V703" i="1"/>
  <c r="V701" i="1"/>
  <c r="V156" i="1" l="1"/>
  <c r="V154" i="1"/>
  <c r="T185" i="1"/>
</calcChain>
</file>

<file path=xl/sharedStrings.xml><?xml version="1.0" encoding="utf-8"?>
<sst xmlns="http://schemas.openxmlformats.org/spreadsheetml/2006/main" count="7215" uniqueCount="1719">
  <si>
    <t>Fondas</t>
  </si>
  <si>
    <t xml:space="preserve">Regiono kategorija </t>
  </si>
  <si>
    <t>Aprašymas</t>
  </si>
  <si>
    <t xml:space="preserve">Kodas </t>
  </si>
  <si>
    <t>Pastabos</t>
  </si>
  <si>
    <t>01</t>
  </si>
  <si>
    <t>Išlaidų kategorijos, kurioms taikomas fiksuotasis vieneto įkainis, fiksuotoji suma arba fiksuotoji norma</t>
  </si>
  <si>
    <t>Veiksmo, už kurį atlyginama, rūšis (-ys)</t>
  </si>
  <si>
    <t xml:space="preserve">Rodiklis, kurį pasiekus išlaidos yra atlyginamos  </t>
  </si>
  <si>
    <t>Rodiklio, kurį pasiekus išlaidos yra atlyginamos,  matavimo vienetas</t>
  </si>
  <si>
    <t>V</t>
  </si>
  <si>
    <t>FĮ-01-01</t>
  </si>
  <si>
    <t>Fiksuotoji norma</t>
  </si>
  <si>
    <t>R</t>
  </si>
  <si>
    <t>FN-01</t>
  </si>
  <si>
    <t>Supaprastintai apmokamų išlaidų dydžio pavadinimas</t>
  </si>
  <si>
    <t>Supaprastintai apmokamų išlaidų dydžio keitimo versijos Nr.</t>
  </si>
  <si>
    <t>Dokumentai pagrindžiantys supaprastintai apmokamų išlaidų dydį</t>
  </si>
  <si>
    <t>DR</t>
  </si>
  <si>
    <t>K</t>
  </si>
  <si>
    <t>-</t>
  </si>
  <si>
    <t>Netiesioginės projekto išlaidos skaičiuojamos nuo tinkamų finansuoti tiesioginių projekto išlaidų</t>
  </si>
  <si>
    <t>FN-02</t>
  </si>
  <si>
    <t xml:space="preserve">Netiesioginės projekto išlaidos skaičiuojamos nuo tinkamų finansuoti tiesioginių projektą vykdančio personalo išlaidų </t>
  </si>
  <si>
    <t>FN-03</t>
  </si>
  <si>
    <t xml:space="preserve">Likusi dalis tinkamų finansuoti projekto išlaidų skaičiuojama nuo tinkamų finansuoti projektą vykdančio personalo išlaidų </t>
  </si>
  <si>
    <t>ESF+
ERPF
SF</t>
  </si>
  <si>
    <t>Tinkamos finansuoti tiesioginės išlaidos</t>
  </si>
  <si>
    <t>Tinkamos finansuoti tiesioginės projektą vykdančio personalo išlaidos</t>
  </si>
  <si>
    <t>EK reglamentas 2021/1060</t>
  </si>
  <si>
    <t>EUR</t>
  </si>
  <si>
    <t xml:space="preserve">Supaprastintai apmokamų išlaidų rūšis </t>
  </si>
  <si>
    <t xml:space="preserve">Supaprastintai apmokamų išlaidų dydžių suderinimo lygmuo </t>
  </si>
  <si>
    <t>· Europos socialinis fondas – ESF+;</t>
  </si>
  <si>
    <t>· Sanglaudos fondas – SF;</t>
  </si>
  <si>
    <t>· Europos regioninės plėtros fondas – ERPF;</t>
  </si>
  <si>
    <t>Perskaičiavimo (indeksavimo) sąlygos (koregavimo metodas)</t>
  </si>
  <si>
    <t>Įgyvendintos privalomos matomumo ir informavimo priemonės apie ES fondų investicijų veiklas.</t>
  </si>
  <si>
    <t>Fiksuotoji suma</t>
  </si>
  <si>
    <t>FS-01-01</t>
  </si>
  <si>
    <t>FS-01-02</t>
  </si>
  <si>
    <t>FS-01-03</t>
  </si>
  <si>
    <t>FS-01-04</t>
  </si>
  <si>
    <t xml:space="preserve">Įgyvendintų privalomų matomumo ir informavimo priemonių apie ES fondų investicijų veiklas fiksuotoji suma, pirmojo rinkino FS be PVM </t>
  </si>
  <si>
    <t xml:space="preserve">Įgyvendintų privalomų matomumo ir informavimo priemonių apie ES fondų investicijų veiklas fiksuotoji suma, pirmojo rinkino FS su PVM </t>
  </si>
  <si>
    <t xml:space="preserve">Įgyvendintų privalomų matomumo ir informavimo priemonių apie ES fondų investicijų veiklas fiksuotoji suma, antrojo rinkino FS be PVM </t>
  </si>
  <si>
    <t xml:space="preserve">Įgyvendintų privalomų matomumo ir informavimo priemonių apie ES fondų investicijų veiklas fiksuotoji suma, antrojo rinkino FS su PVM </t>
  </si>
  <si>
    <t>Fiksuotosios sumos atnaujinamos kiekvienais metais vieną kartą per metus iki II ketv. pabaigos, atsižvelgiant į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
Pagal aukščiau numatytas sąlygas perskaičiuotos fiksuotosios sumos įsigalios nuo atnaujintų dydžių paskelbimo dienos ir galės būti taikomos išlaidoms, patirtoms nuo atnaujintų fiksuotųjų sumų įsigaliojimo dienos.</t>
  </si>
  <si>
    <t>Fiksuotąją sumą sudaro visų antrojo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visuomenei arba dalyviams skirtuose dokumentuose ir komunikacijos medžiagoje, susijusioje su veiksmo įgyvendinimu, gerai matomai pateiktas pareiškimas, kuriame akcentuojama gaunama ES parama;
c) kai tik pradedami fiziškai vykdyti veiksmai, susiję su fizinėmis investicijomis, arba sumontuojama nupirkta įranga, visuomenei gerai matomoje vietoje iškabinamos ilgalaikės lentelės ar informacinės lentos su ES emblema.</t>
  </si>
  <si>
    <t>Fiksuotąją sumą sudaro visų pirmojo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projekto įgyvendinimo pradžioje visuomenei gerai matomoje vietoje pakabintas bent vienas ne mažesnio nei A3 formato spausdintas skelbimas (plakatas) arba elektroniniame ekrane paskelbtas lygiavertis pranešimas, kuriame turi būti pateikta informacija apie veiksmą akcentuojant iš ES gaunamą finansinę paramą;
c) visuomenei arba dalyviams skirtuose dokumentuose ir komunikacijos medžiagoje, susijusioje su veiksmo įgyvendinimu, gerai matomai pateiktas pareiškimas, kuriame akcentuojama gaunama ES parama;</t>
  </si>
  <si>
    <t>Įgyvendintų privalomų matomumo ir informavimo priemonių apie ES fondų investicijų veiklas rinkinys.</t>
  </si>
  <si>
    <t>Fiksuotasis vieneto įkainis</t>
  </si>
  <si>
    <t>FĮ-02-01</t>
  </si>
  <si>
    <t>FĮ-02-02</t>
  </si>
  <si>
    <t>FĮ-02-03</t>
  </si>
  <si>
    <t>FĮ-02-04</t>
  </si>
  <si>
    <t>FĮ-02-05</t>
  </si>
  <si>
    <t>FĮ-02-06</t>
  </si>
  <si>
    <t>FĮ-02-07</t>
  </si>
  <si>
    <t>FĮ-02-08</t>
  </si>
  <si>
    <t xml:space="preserve">Fiksuotasis vieneto įkainis fiziniams asmenims už ant sienos įrengtą elektromobilių įkrovimo stotelę su prieiga (3,7–11 kW galios), be PVM </t>
  </si>
  <si>
    <t xml:space="preserve">Fiksuotasis vieneto įkainis fiziniams asmenims už ant sienos įrengtą elektromobilių įkrovimo stotelę su prieiga (3,7–11 kW galios), su PVM </t>
  </si>
  <si>
    <t>Fiksuotasis vieneto įkainis fiziniams asmenims už ant žemės įrengtą elektromobilių įkrovimo stotelę su prieiga (3,7–11 kW galios), be PVM</t>
  </si>
  <si>
    <t>Fiksuotasis vieneto įkainis fiziniams asmenims už ant žemės įrengtą elektromobilių įkrovimo stotelę su prieiga (3,7–11 kW galios), su PVM</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</si>
  <si>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</si>
  <si>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 xml:space="preserve">Atsiskaitymui negrynaisiais pinigais pritaikytos įrangos įsigijimas ir diegimas bendrojo ugdymo įstaigų ir jų skyrių valgyklose </t>
  </si>
  <si>
    <t>Atsiskaitymui negrynaisiais pinigais pritaikytos įrangos bendrojo ugdymo įstaigų ir jų skyrių valgyklose vienetų skaičius</t>
  </si>
  <si>
    <t>Mygtukinio kasos aparato fiksuotasis įkainis, be PVM</t>
  </si>
  <si>
    <t>Mygtukinio kasos aparato fiksuotasis įkainis, su PVM</t>
  </si>
  <si>
    <t>Išmaniojo kasos aparato fiksuotasis įkainis, be PVM</t>
  </si>
  <si>
    <t>Išmaniojo kasos aparato fiksuotasis įkainis, su PVM</t>
  </si>
  <si>
    <t>Bankinių kortelių POS  terminalo fiksuotasis įkainis, be PVM</t>
  </si>
  <si>
    <t>Bankinių kortelių POS terminalo fiksuotasis įkainis, su PVM</t>
  </si>
  <si>
    <t xml:space="preserve">EMP  skaitytuvo fiksuotasis įkainis, be PVM. </t>
  </si>
  <si>
    <t>EMP skaitytuvo fiksuotasis įkainis, su PVM.</t>
  </si>
  <si>
    <t>FĮ-03-01</t>
  </si>
  <si>
    <t>FĮ-03-02</t>
  </si>
  <si>
    <t>FĮ-03-03</t>
  </si>
  <si>
    <t>FĮ-03-04</t>
  </si>
  <si>
    <t>FĮ-03-05</t>
  </si>
  <si>
    <t>FĮ-03-06</t>
  </si>
  <si>
    <t>FĮ-03-07</t>
  </si>
  <si>
    <t>FĮ-03-08</t>
  </si>
  <si>
    <t>Fiksuotąjį vieneto įkainį sudaro šios išlaidų kategorijos:
P1 – mygtukinio kasos aparato įsigijimo išlaidos; 
P2 – kasos aparato diegimo išlaidos.</t>
  </si>
  <si>
    <t xml:space="preserve">Fiksuotąjį vieneto įkainį  sudaro šios išlaidų kategorijos:
P2 – kasos aparato diegimo išlaidos;
P3 – išmaniojo kasos aparato įsigijimo išlaidos. </t>
  </si>
  <si>
    <t>Fiksuotąjį vieneto įkainį sudaro šios išlaidų kategorijos:
P4 – bankinių kortelių POS terminalo įsigijimo išlaidos;
P5 – bankinių kortelių POS terminalo diegimo išlaidos.</t>
  </si>
  <si>
    <t>Fiksuotąjį vieneto įkainį sudaro šios išlaidų kategorijos:
P6 – EMP skaitytuvo įsigijimo išlaidos;
P7 – EMP skaitytuvo diegimo išlaidos.</t>
  </si>
  <si>
    <t xml:space="preserve">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projektams, kurių sutartys pasirašytos po atnaujintų fiksuotųjų vieneto įkainių įsigaliojimo dienos, jei projektų finansavimo sąlygose nenumatyta kitaip. </t>
  </si>
  <si>
    <t>Ūkio subjekto  įrengtos saulės elektrinės galia</t>
  </si>
  <si>
    <t>kW</t>
  </si>
  <si>
    <t>Fiksuotasis vieneto įkainis už ūkio subjekto įrengtą saulės elektrinę, be PVM</t>
  </si>
  <si>
    <t>Fiksuotasis vieneto įkainis už ūkio subjekto įrengtą saulės elektrinę, su PVM</t>
  </si>
  <si>
    <t>FĮ-04-01</t>
  </si>
  <si>
    <t>FĮ-04-02</t>
  </si>
  <si>
    <t xml:space="preserve">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</si>
  <si>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</si>
  <si>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ESF+</t>
  </si>
  <si>
    <t>4 prioritetas. Socialiai atsakingesnė Lietuva</t>
  </si>
  <si>
    <t xml:space="preserve">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</si>
  <si>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Sostinės regionas
VVL regionas</t>
  </si>
  <si>
    <t>Priemonės, kuriomis gerinamos galimybės naudotis ilgalaikės priežiūros paslaugomis (išskyrus infrastruktūrą)</t>
  </si>
  <si>
    <t>Slaugos (įskaitant reabilitaciją) pagalbos namuose paslaugas gavę tikslinių grupių asmenys*</t>
  </si>
  <si>
    <t>Slaugos (įskaitant reabilitaciją) pagalbos namuose paslaugas gavusių asmenų skaičius per dieną (vnt.)</t>
  </si>
  <si>
    <t>FĮ-05-01</t>
  </si>
  <si>
    <t>FĮ-05-02</t>
  </si>
  <si>
    <t>Fiksuotasis vieneto įkainis vienam dalyviui gavusiam slaugos (įskaitant reabilitaciją) pagalbos namuose paslaugas per dieną, kai paslaugas teikia Lietuvos, išskyrus Vilniaus miesto, įstaigos</t>
  </si>
  <si>
    <t>Fiksuotasis vieneto įkainis vienam dalyviui gavusiam slaugos (įskaitant reabilitaciją) pagalbos namuose paslaugas per dieną, kai paslaugas kai paslaugas teikia Vilniaus miesto įstaigos</t>
  </si>
  <si>
    <t>P1 – vidutinės specialisto (pareigybė – Slaugytojas, reabilitacijos specialistas) darbo užmokesčio išlaidos (įskaitant išlaidas darbdavio-darbuotojo įsipareigojimams) tenkančios vienam dalyviui per dieną;
P2 – vidutinės specialisto (pareigybė – Slaugytojo padėjėjas) darbo užmokesčio išlaidos (įskaitant išlaidas darbdavio-darbuotojo įsipareigojimams) tenkančios vienam dalyviui per dieną;
P3 – slaugos priemonių, skirtų integraliai pagalbai teikti, ir mobilios komandos kelionės išlaidos vienam dalyviui per dieną;
P4 – kitos išlaidos (personalo mokymų ir papildomas darbdavio SODRA mokestis) tenkančios vienam dalyviui per dieną.</t>
  </si>
  <si>
    <t>P5 – vidutinės socialinių paslaugų centro teikiamų slaugos (įskaitant reabilitaciją) paslaugų išlaidos (darbo užmokestis, mokymų paslaugos) vienam dalyviui per dieną;
P3 – slaugos priemonių, skirtų integraliai pagalbai teikti, ir mobilios komandos kelionės išlaidos vienam dalyviui per dieną.</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</si>
  <si>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P1, P2 – darbo užmokesčio fiksuotųjų vieneto įkainių komponentai bus atnaujinami, jei pasikeis aktualūs teisės aktai (BA įstatymas , DU įstatymas ), kuriais remiantis buvo apskaičiuoti darbo užmokesčio fiksuotųjų vieneto įkainių komponentai. Taip pat darbo užmokesčio fiksuotojo vieneto įkainių komponentai yra atnaujinami pasikeitus darbdavio mokesčius reglamentuojantiems teisės aktams.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P4 – kitų išlaidų fiksuotojo vieneto įkainio komponentas, į kurį įeina personalo mokymų ir papildomas darbdavio SODRA mokestis, bus atnaujinamas indeksuojant mokymų išlaidų dalį į atitinkamų metų kainų lygį, remiantis Lietuvos statistikos departamento nurodytu vartotojų kainų indeksu, lyginant su ankstesniais metais, o papildomų darbdavio SODRA mokesčio išlaidų dalį – naudojant Lietuvos statistikos departamento bendrą šalies mėnesinio darbo užmokesčio (bruto) indeksą viešajame sektoriuje (ekonominės veiklos rūšis Q86_TO_Q88, Žmonių sveikatos priežiūra ir socialinis darbas) lyginant su ankstesniais metais.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</si>
  <si>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P5 – vidutinių socialinių paslaugų centro projektų išlaidų fiksuotojo vieneto įkainio komponentas, kurį sudaro darbo užmokesčio ir paslaugų išlaidos bus atnaujinamas remiantis Lietuvos statistikos departamento pateikiamais duomenimis:
- darbo užmokesčio išlaidų dydis – naudojant Lietuvos statistikos departamento bendrą šalies mėnesinio darbo užmokesčio (bruto) indeksą viešajame sektoriuje (ekonominės veiklos rūšis Q86_TO_Q88, Žmonių sveikatos priežiūra ir socialinis darbas)  lyginant su ankstesniais metais; 
- paslaugų išlaidų dydis – naudojant Lietuvos statistikos departamento nurodytus vartotojų kainų pokyčius, apskaičiuotus pagal suderintą vartotojų kainų indeksą (palyginti su praėjusių metų atitinkamu laikotarpiu).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</si>
  <si>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1,53 %
1,71%</t>
  </si>
  <si>
    <t>1) Aktyvios galiojančios nuorodos į interneto svetainę, jei tokia yra, ir socialinės žiniasklaidos svetaines;
2) spausdinto ne mažesnio nei A3 formato skelbimo (plakato) arba elektroniniame ekrane paskelbto lygiaverčio pranešimo nuotrauka (-os);
3) dokumentų ir komunikacinės medžiagos kopijos (tinka ir ekrano vaizdo kopijos) arba originalūs pavyzdžiai (pakankamos jų elektroninės versijos arba ekrano vaizdo kopijos), kuriuose gerai matomai pateiktas pareiškimas apie gautą fondų paramą.</t>
  </si>
  <si>
    <t>1) Aktyvios galiojančios nuorodos į interneto svetainę, jei tokia yra, ir socialinės žiniasklaidos svetaines;
2) iškabintos ilgalaikės lentelės ar informacinės lentos su ES emblema  nuotrauka (-os);
3) dokumentų ir komunikacinės medžiagos kopijos (tinka ir ekrano vaizdo kopijos) arba originalūs pavyzdžiai (pakankamos jų elektroninės versijos arba ekrano vaizdo kopijos), kuriuose gerai matomai pateiktas pareiškimas apie gautą fondų paramą.</t>
  </si>
  <si>
    <t xml:space="preserve">1) Prekių ar paslaugų perdavimo-priėmimo dokumentai su sąrašu bendrojo ugdymo įstaigų ir jų skyrių , kuriose bus įdiegti ar pakeisti kasos aparatai, POS terminalai, EMP skaitytuvai, nurodant vnt. skaičių ir įrangos tipą.
2) kasos aparatų techninis pasas ar kitas lygiavertis dokumentas, kuriame būtų nurodyta, kad kasos aparatas turi mokėjimo kortelių skaitytuvų (POS terminalų) ir EMP skaitytuvų integravimo funkciją su galimybe atsiskaityti turint fizinę banko/EMP kortelę ir/arba virtualią kortelę išmaniajame įrenginyje (taikoma FĮ-02-01-FĮ-02-04 atveju);
3) kasos aparato registraciją VMI patvirtinantis dokumentas (taikoma FĮ-02-01-FĮ-02-04 atveju). </t>
  </si>
  <si>
    <t xml:space="preserve">1) Elektromobilių įkrovimo prieigos įrengimą pagrindžiančių bei perėmimo fizinio asmens/ juridinio asmens nuosavybėn įrodančių dokumentų kopijos (sąskaita faktūra, atliktų darbų aktas ar kiti lygiaverčiai dokumentai);
2) elektromobilių įkrovimo prieigos techninė specifikacija, kurioje turi būti nurodyta, kad ji atitinka minimalius techninius reikalavimus (IP-54, IK-8) ir joje yra dinaminio galios valdymo funkcija. </t>
  </si>
  <si>
    <t xml:space="preserve">
1) Įsigijimą pagrindžiančių bei perėmimo nuosavybėn (įrangos perdavimo-priėmimo aktas) įrodančių dokumentų kopijos; 
2) įrangos techniniai duomenys (įrenginio pasas ir/ar techninė specifikacija);
3) leidimas gaminti elektros energiją, kai taikoma. </t>
  </si>
  <si>
    <t>1) Tikslinės grupės asmenų sąrašas su jų parašais, iš kurio galima būtų identifikuoti tikslinės grupės asmenis ir suteiktų paslaugų kiekį (dienų skaičių).
2) Savivaldybės socialinių paslaugų skyriaus sprendimas  arba (esant techninėms galimybėms) duomenys iš Socialinės paramos šeimai informacinės sistemos SPIS dėl integralios pagalbos (dienos socialinės globos) paslaugų asmens namuose skyrimo.</t>
  </si>
  <si>
    <t xml:space="preserve">
</t>
  </si>
  <si>
    <t xml:space="preserve">
*Tikslinių grupių asmenys: vaikai su negalia, darbingo amžiaus neįgalūs asmenys, senyvo amžiaus asmenys ir jų šeimos nariai, prižiūrintys neįgalius vaikus, darbingo amžiaus neįgalius asmenis, senyvo amžiaus asmenis.</t>
  </si>
  <si>
    <r>
      <rPr>
        <b/>
        <u/>
        <sz val="9"/>
        <color theme="1"/>
        <rFont val="Times New Roman"/>
        <family val="1"/>
        <charset val="186"/>
      </rPr>
      <t>I. Pirmąjį rinkinį sudaro:</t>
    </r>
    <r>
      <rPr>
        <sz val="9"/>
        <color theme="1"/>
        <rFont val="Times New Roman"/>
        <family val="1"/>
        <charset val="186"/>
      </rPr>
      <t xml:space="preserve">
a) projekto vykdytojo oficialioje interneto svetainėje, jei tokia yra, ir socialinės žiniasklaidos svetainėse patalpinta informacija; 
b) pakabintas bent vienas ne mažesnio nei A3 formato spausdintas skelbimas (plakatas) arba elektroniniame ekrane paskelbtas lygiavertis pranešimas;
c) visuomenei arba dalyviams skirtuose dokumentuose ir komunikacijos medžiagoje, pateiktas pareiškimas, kuriame akcentuojama gaunama ES parama.
</t>
    </r>
    <r>
      <rPr>
        <b/>
        <u/>
        <sz val="9"/>
        <color theme="1"/>
        <rFont val="Times New Roman"/>
        <family val="1"/>
        <charset val="186"/>
      </rPr>
      <t xml:space="preserve">II. Antrąjį rinkinį sudaro:
</t>
    </r>
    <r>
      <rPr>
        <sz val="9"/>
        <color theme="1"/>
        <rFont val="Times New Roman"/>
        <family val="1"/>
        <charset val="186"/>
      </rPr>
      <t>a) projekto vykdytojo oficialioje interneto svetainėje, jei tokia yra, ir socialinės žiniasklaidos svetainėse patalpinta informacija; 
b) visuomenei arba dalyviams skirtuose dokumentuose ir komunikacijos medžiagoje, pateiktas pareiškimas, kuriame akcentuojama gaunama ES parama;
c) iškabintos ilgalaikės lentelės ar informacinės lentos su ES emblema.</t>
    </r>
  </si>
  <si>
    <t xml:space="preserve">Savivaldybėse ir (arba) tiesiogiai ŠMSM pavaldžiose bendrojo ugdymo įstaigose įdiegta EMP IS </t>
  </si>
  <si>
    <t>EMP IS komplektas, vnt.</t>
  </si>
  <si>
    <t>FĮ-06-01</t>
  </si>
  <si>
    <t>FĮ-06-02</t>
  </si>
  <si>
    <t>Fiksuotasis vieneto įkainis apmokamas už įsigytą EMP spausdintuvo aparatą (įskaitant jo programinę įrangą) bei įdiegtą (instaliuotą) EMP personalizavimo programinę įrangą, be PVM</t>
  </si>
  <si>
    <t>Fiksuotasis vieneto įkainis apmokamas už įsigytą EMP spausdintuvo aparatą (įskaitant jo programinę įrangą) bei įdiegtą (instaliuotą) EMP personalizavimo programinę įrangą, su PVM</t>
  </si>
  <si>
    <t>P1 – EMP spausdintuvo aparato (įskaitant jo programinę įrangą) įsigijimo išlaidos;
P2 – EMP personalizavimo programinė įranga ir jos diegimo (instaliavimo) įsigijimo išlaidos.</t>
  </si>
  <si>
    <t>1) Prekių ar paslaugų perdavimo-priėmimo dokumentai, pagrindžiantys EMP spausdintuvo ir EMP programinės įrangos įsigijimą ir diegimą;
2) mokinių, kuriems personalizuoti EMP ir juose veikia E-piniginės funkcionalumas, sąrašai su nurodytu mokyklų pavadinimu.</t>
  </si>
  <si>
    <t>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perskaičiuotos fiksuotasis vieneto įkainis įsigalios nuo atnaujinto dydžio paskelbimo dienos ir galės būti taikomas projektuose, finansuojamuose pagal anksčiau sudarytas projektų sutartis bei galios išlaidoms, patirtoms nuo atnaujinto fiksuotojo vieneto įkainio įsigaliojimo dienos, jei tokia sąlyga bus numatyta projektų finansavimo sąlygose.</t>
  </si>
  <si>
    <t>FĮ-07-01</t>
  </si>
  <si>
    <t>EK Deleguotasis Reglamentas 2021/702</t>
  </si>
  <si>
    <t xml:space="preserve">Visos tinkamos finansuoti
veiksmo išlaidos. </t>
  </si>
  <si>
    <t>Dirbančiųjų mokymo valandos fiksuotasis įkainis</t>
  </si>
  <si>
    <t>FN-04</t>
  </si>
  <si>
    <t xml:space="preserve">Jei projektų finansavimo sąlygų apraše, o RPPl projektų atveju – RPPl, numatoma projektą vykdančio personalo darbo užmokesčio išlaidas apmokėti taikant fiksuotąją normą, kuri sudaro iki 20 procentų, ji apmokama nuo visų kitų tiesioginių išlaidų. Į kitas tiesiogines išlaidas negali būti įtraukiamos darbų įsigijimo taikant viešąjį pirkimą išlaidos, kurių vertė be PVM viršija 2014 m. vasario 26 d. Europos Parlamento ir Tarybos direktyvos Nr. 2014/24/ES dėl viešųjų pirkimų, kuria panaikinama Direktyva 2004/18/EB, 4 straipsnio a punkte arba 2014 m. vasario 26 d. Europos Parlamento ir Tarybos direktyvos Nr. 2014/25/ES dėl subjektų, vykdančių veiklą vandens, energetikos, transporto ir pašto paslaugų sektoriuose, vykdomų pirkimų, kuria panaikinama Direktyva 2004/17/EB, 15 straipsnyje nustatytą vertės ribą.
</t>
  </si>
  <si>
    <t>iki 20 proc. fiksuotoji norma</t>
  </si>
  <si>
    <t>Tinkamos finansuoti visos kitos tiesioginės išlaidos</t>
  </si>
  <si>
    <t>Veiksmo tiesioginės projektą vykdančio personalo išlaidos apskaičiuojamos nuo visų kitų tiesioginių išlaidų</t>
  </si>
  <si>
    <t>Fiksuotasis vieneto įkainis juridiniams asmenims už elektromobilių įkrovimo stotelės papildomus būtinuosius priedus ir įrengimo darbus, kai stotelė įrengiama ant sienos (7–22 kW galios)**, be PVM</t>
  </si>
  <si>
    <t xml:space="preserve">Fiksuotasis vieneto įkainis juridiniams asmenims už ant sienos įrengtą elektromobilių įkrovimo stotelę su prieiga (7–22 kW galios)*, be PVM </t>
  </si>
  <si>
    <t xml:space="preserve">Fiksuotasis vieneto įkainis juridiniams asmenims už ant sienos įrengtą elektromobilių įkrovimo stotelę su prieiga (7–22 kW galios)*, su PVM </t>
  </si>
  <si>
    <t>Fiksuotasis vieneto įkainis juridiniams asmenims už elektromobilių įkrovimo stotelės papildomus būtinuosius priedus ir įrengimo darbus, kai stotelė įrengiama ant sienos (7–22 kW galios)**, su PVM</t>
  </si>
  <si>
    <t>Fiksuotasis vieneto įkainis juridiniams asmenims už ant žemės įrengtą elektromobilių įkrovimo stotelę su prieiga (7–22 kW galios)*, be PVM</t>
  </si>
  <si>
    <t>Fiksuotasis vieneto įkainis juridiniams asmenims už ant žemės įrengtą elektromobilių įkrovimo stotelę su prieiga (7–22 kW galios)*, su PVM</t>
  </si>
  <si>
    <t>FĮ-03-09</t>
  </si>
  <si>
    <t>FĮ-03-10</t>
  </si>
  <si>
    <t>FĮ-03-11</t>
  </si>
  <si>
    <t>FĮ-03-12</t>
  </si>
  <si>
    <t>Fiksuotasis vieneto įkainis juridiniams asmenims už elektromobilių įkrovimo stotelės papildomus būtinuosius priedus ir įrengimo darbus, kai stotelė įrengiama ant žemės  (7–22 kW galios)**, be PVM</t>
  </si>
  <si>
    <t>Fiksuotasis vieneto įkainis juridiniams asmenims už elektromobilių įkrovimo stotelės papildomus būtinuosius priedus ir įrengimo darbus, kai stotelė įrengiama ant žemės  (7–22 kW galios)**, su PVM</t>
  </si>
  <si>
    <t>* Fiksuotųjų vieneto įkainių vienetų skaičius yra lygus įkrovimo prieigų skaičiui ir turi būti taikomas kartu su jį atitinkančiu elektromobilių įkrovimo stotelės papildomų būtinųjų priedų ir įrengimo darbų fiksuotuoju vieneto įkainiu.</t>
  </si>
  <si>
    <t xml:space="preserve">
** Fiksuotasis vieneto įkainis turi būti taikomas kartu su jį atitinkančiu elektromobilių įkrovimo stotelės su prieiga fiksuotuoju vieneto įkainiu. 
</t>
  </si>
  <si>
    <t>FĮ-08-01</t>
  </si>
  <si>
    <t>FĮ-08-02</t>
  </si>
  <si>
    <t>FĮ-08-03</t>
  </si>
  <si>
    <t>FĮ-08-04</t>
  </si>
  <si>
    <t>FĮ-08-05</t>
  </si>
  <si>
    <t>FĮ-08-06</t>
  </si>
  <si>
    <t>Projektų dalyvių darbo užmokestis</t>
  </si>
  <si>
    <t>Privačių juridinių asmenų  ir viešojo valdymo institucijų  projektų dalyvių  darbo užmokestis</t>
  </si>
  <si>
    <t xml:space="preserve">Privačių juridinių asmenų ir viešojo valdymo institucijų projektų dalyvių, kurie iš projekto veiklos gauna naudą, tačiau nėra atsakingi už tos veiklos įgyvendinimą, mokamo darbo užmokesčio valandų skaičius, val. </t>
  </si>
  <si>
    <t>Privačių juridinių asmenų projektų dalyvių darbo užmokesčio fiksuotasis vieneto įkainis I, R, S, A, N, L, E, H, F, G, P ekonomikos sektoriams pagal EVRK 2 klasifikatorių</t>
  </si>
  <si>
    <t>Privačių juridinių asmenų projektų dalyvių darbo užmokesčio fiksuotasis vieneto įkainis C, Q, B, D, M ekonomikos sektoriams pagal EVRK 2 klasifikatorių</t>
  </si>
  <si>
    <t>Privačių juridinių asmenų projektų dalyvių darbo užmokesčio fiksuotasis vieneto įkainis K ir J ekonomikos sektoriams pagal EVRK 2 klasifikatorių</t>
  </si>
  <si>
    <t>Viešojo valdymo institucijų projektų dalyvių darbo užmokesčio fiksuotasis vieneto įkainis R, L, N, G, P, S, E, A, C ekonomikos sektoriams pagal EVRK 2 klasifikatorių</t>
  </si>
  <si>
    <t>Viešojo valdymo institucijų projektų dalyvių darbo užmokesčio fiksuotasis vieneto įkainis H, Q, F, O, D, M ekonomikos sektoriams pagal EVRK 2 klasifikatorių</t>
  </si>
  <si>
    <t>Viešojo valdymo institucijų projektų dalyvių darbo užmokesčio fiksuotasis vieneto įkainis J ir K ekonomikos sektoriams pagal EVRK 2 klasifikatorių</t>
  </si>
  <si>
    <t>1) mokymų/ renginio programa/tvarkaraštis (taikoma, jei projektų dalyviai dalyvauja mokymų veiklose);
2) mokymų dalyvių sąrašai su parašais, nurodant, kiek valandų jie praleido mokymuose (taikoma, jei projektų dalyviai dalyvauja mokymų veiklose);
3) dalyvių katalogo kopija (išrašas), kurioje nurodytas parodoje pan. renginyje, dalyvavęs dalyvis, ir (arba) dalyvio kortelės kopija (taikoma, jei projektų dalyviai dalyvauja parodose);
4) dalyvio kortelės ir (arba) oficialaus pakvietimo dalyvauti verslo misijoje ar pan. renginyje kopijos  (taikoma, jei projektų dalyviai dalyvauja verslo misijose  ar pan. renginiuose); 
5) darbo laiko apskaitos žiniaraštis (taikoma, jei projektų dalyviai dalyvauja ne mokymų veiklose, pavyzdžiui, parodose, konferencijose ir pan.);
6) dalyvių tinkamumui įrodyti – dokumentai, įrodantys projekto dalyvių pareigybę ir sektorių, kuriame jie dirba:
• informacija apie priklausymą konkrečiam sektoriui, kuri pateikiama Lietuvos statistikos departamento internetiniame puslapyje  (http://www2.stat.gov.lt:8777/imones/sektor.html) arba 
• dalyvio darbo sutartis arba
• projekto vykdytojo ar siunčiančiosios organizacijos (t. y. dalyvio darbdavio) deklaracija.</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</si>
  <si>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darbo užmokestį nuo N-1 metų (naudojant metinius duomenis) arba nuo paskutinių keturių ketvirčių (naudojant ketvirčio duomenis) . 
- įvertinant darbdavio mokesčius reglamentuojančių teisės aktų pakeitimus.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</si>
  <si>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Projektą vykdančio personalo darbo užmokesčio išlaidų dalis per mėnesį, skirta kasmetinėms atostogoms, kuri apskaičiuojama nuo tinkamų finansuoti faktiškai patirtų darbo užmokesčio išlaidų už faktiškai dirbtą laiką.</t>
  </si>
  <si>
    <t xml:space="preserve">Tinkamo finansuoti faktiškai patirto darbo užmokesčio už faktiškai dirbtą laiką suma eurais.  </t>
  </si>
  <si>
    <t>FN-05-01</t>
  </si>
  <si>
    <t>Fiksuotoji norma, taikoma, kai priklauso 20 d. d. (jeigu dirbama 5 d. d. per savaitę) arba 24 d. d. (jeigu dirbama 6 d. d. per savaitę) kasmetinės atostogos.</t>
  </si>
  <si>
    <t>Fiksuotoji norma, taikoma, kai priklauso nuo 21 iki 25 d. d. (jeigu dirbama 5 d. d. per savaitę) arba nuo 25 iki 30 d. d. (jeigu dirbama 6 d. d. per savaitę) kasmetinės atostogos</t>
  </si>
  <si>
    <t>FN-05-02</t>
  </si>
  <si>
    <t>FN-05-03</t>
  </si>
  <si>
    <t>FN-05-04</t>
  </si>
  <si>
    <t>FN-05-05</t>
  </si>
  <si>
    <t>FN-05-06</t>
  </si>
  <si>
    <t>FN-05-07</t>
  </si>
  <si>
    <t>Fiksuotoji norma, taikoma, kai priklauso nuo 26 iki 30 d. d. (jeigu dirbama 5 d. d. per savaitę) arba nuo 31 iki 36 d. d. (jeigu dirbama 6 d. d. per savaitę) kasmetinės atostogos</t>
  </si>
  <si>
    <t>Fiksuotoji norma, taikoma, kai priklauso nuo 31 iki 36 d. d. (jeigu dirbama 5 d. d. per savaitę) arba nuo 37 iki 42 d. d. (jeigu dirbama 6 d. d. per savaitę) kasmetinės atostogos</t>
  </si>
  <si>
    <t>Fiksuotoji norma, taikoma, kai priklauso nuo 37 iki 39 d. d. (jeigu dirbama 5 d. d. per savaitę) arba nuo 43 iki 47 d. d. (jeigu dirbama 6 d. d. per savaitę) kasmetinės atostogos</t>
  </si>
  <si>
    <t>Fiksuotoji norma, taikoma, kai priklauso 40 d. d. (jeigu dirbama 5 d. d. per savaitę) arba 48 d. d. (jeigu dirbama 6 d. d. per savaitę) kasmetinės atostogos</t>
  </si>
  <si>
    <t>Fiksuotoji norma, taikoma, kai priklauso nuo 41 d. d. (jeigu dirbama 5 d. d. per savaitę) arba nuo 49 d. d. (jeigu dirbama 6 d. d. per savaitę) kasmetinės atostogos</t>
  </si>
  <si>
    <t xml:space="preserve">1) papildomų ir/ar pailgintų  kasmetinių atostogų trukmę pagrindžiantys dokumentai (įstaigos vadovo įsakymas ar darbuotojų prašymas ar kt. dokumentai, nustatantys atostogų trukmę);
2) dokumentai, kuriuose nustatytas darbuotojui priklausantis darbo savaitės režimas (savaitės darbo dienų skaičius);
3) pažyma apie priskaičiuotą darbo užmokestį ir kasmetinių atostogų išlaidas taikant fiksuotąją normą. </t>
  </si>
  <si>
    <t>Projektą vykdančio personalo darbo užmokesčio išlaidos už kasmetines atostogas, kurios apskaičiuojamos nuo tinkamų finansuoti faktiškai patirtų vykdančiojo personalo darbo užmokesčio išlaidų.</t>
  </si>
  <si>
    <t>Fiksuotųjų normų dydžiai galės būti atnaujinami tik tuomet, kai pakeičiami teisės aktai , reglamentuojantys kasmetinių atostogų suteikimo ir/ar apskaičiavimo tvarką.
Pagal aukščiau numatytas sąlygas perskaičiuotos fiksuotosios normos įsigalios nuo atnaujintų dydžių paskelbimo dienos ir galės būti taikomos fiksuotųjų normų rezultatams, pasiektiems po atnaujintų fiksuotųjų normų įsigaliojimo dienos.</t>
  </si>
  <si>
    <t>Sostinės regionas
Vidurio ir Vakarų Lietuvos regionas</t>
  </si>
  <si>
    <t>0,45 proc.
0,39 proc.</t>
  </si>
  <si>
    <t xml:space="preserve">Priemonės, kuriomis gerinamos lygios galimybės laiku naudotis kokybiškomis, tvariomis ir įperkamomis paslaugomis </t>
  </si>
  <si>
    <t>Reabilitacijos paslaugas gavęs asmuo, priklausantis nuo psichoaktyviųjų medžiagų</t>
  </si>
  <si>
    <t>Reabilitacijos paslaugas gavusių asmenų skaičius per mėnesį (asm./mėn.)</t>
  </si>
  <si>
    <t>Fiksuotasis vieneto įkainis už reabilitacijos paslaugas gavusius asmenis, priklausančius nuo psichoaktyviųjų medžiagų</t>
  </si>
  <si>
    <t>FĮ-09-01</t>
  </si>
  <si>
    <t>1) projekto dalyvių lankomumo žurnalas (parašų lapai), kuriame dalyviai pasirašo už atitinkamą laikotarpį (mėnesį) gautas reabilitacijos paslaugas (dokumente siūloma nurodyti dalyvio vardą, pavardę, gautas psichologo, socialinio darbuotojo, socialinio darbuotojo padėjėjo paslaugas, ir pasirašyti už konkretų mėnesį);  
2) pirmą kartą dalyviui pradėjus dalyvauti projekto veiklose, teikiama paslaugų sutartis (pvz., Bendruomenės ir dalyvio sutartis dėl reabilitacijos paslaugų gavimo ir tarpusavio įsipareigojimų).</t>
  </si>
  <si>
    <t xml:space="preserve">Fiksuotąjį vieneto įkainį sudaro:
P1 – vidutinės vieno dalyvio išlaikymo išlaidos per mėnesį, kurias sudaro dalyvio maitinimo išlaidos, išlaidos būtinoms sanitarinėms bei higienos prekėms, išlaidos dalyvio nuvežimui į sveikatos priežiūros, mokymo įstaigas ir pan., patalpų išlaikymo išlaidos tenkančios dalyviui;
P2 – vidutinės specialisto (pareigybė – socialinis darbuotojas) darbo užmokesčio išlaidos (įskaitant išlaidas darbdavio - darbuotojo įsipareigojimams);
P3 – vidutinės specialisto (pareigybė – individualios priežiūros personalo/užimtumo specialistas) darbo užmokesčio išlaidos (įskaitant išlaidas darbdavio - darbuotojo įsipareigojimams);
P4 – vidutinės specialisto (pareigybė – psichologas (psichoterapeutas)) darbo užmokesčio išlaidos (įskaitant išlaidas darbdavio - darbuotojo įsipareigojimams). </t>
  </si>
  <si>
    <t>Fiksuotasis vieneto įkainis atnaujinamas kasmet, vieną kartą per metus iki einamųjų metų antrojo ketvirčio pabaigos, atsižvelgiant į Lietuvos statistikos departamento  pateiktą (viešą) informaciją ir perskaičiuojant dydžius pagal žemiau išvardintas sąlygas:
P1 – dalyvio išlaikymo išlaidos, į kurias įeina vidutinės dalyvio maitinimo išlaidos, išlaidos būtinoms sanitarinėms ir higienos prekėms bei dalyvio nuvežimui į sveikatos priežiūros, mokymo įstaigas ir pan. išlaidos, patalpų išlaikymo išlaidos tenkančios dalyviui, bus atnaujinamos indeksuojant jas pagal atitinkamų metų kainų lygį, remiantis Lietuvos statistikos departamento nurodytu vartotojų kainų indeksu , lyginant su ankstesniais metais (dalyvio maitinimo išlaidoms – vartotojų kainų indeksas pagal COICOP klasifikatorių „01 Maistas ir nealkoholiniai gėrimai“; išlaidoms būtinoms sanitarinėms bei higienos prekėms – vartotojų kainų indeksas pagal COICOP klasifikatorių „1213 Kiti neelektriniai asmens priežiūros prietaisai, reikmenys ir priemonės“; išlaidoms dalyvio nuvežimui į sveikatos priežiūros, mokymo įstaigas ir pan. – vartotojų kainų indeksas pagal COICOP klasifikatorių „0732 Keleivių vežimas keliais (s)“; patalpų išlaikymo išlaidoms – vartotojų kainų indeksas pagal COICOP klasifikatorių „04 Būstas, vanduo, elektra, dujos ir kitas kuras“);
P2, P3, P4 – darbo užmokesčio fiksuotieji vieneto įkainiai bus indeksuojami naudojant Lietuvos statistikos departamento  bendrą šalies mėnesinio darbo užmokesčio (bruto) indeksą, lyginant su ankstesniais metais. Taip pat, darbo užmokesčio fiksuotasis vieneto įkainis yra atnaujinamas pasikeitus darbdavio mokesčius reglamentuojantiems teisės aktams.
Pagal aukščiau numatytas sąlygas perskaičiuotas fiksuotasis vieneto įkainis įsigalios nuo atnaujinto dydžio paskelbimo dienos ir galės būti taikomas įgyvendinamuose projektuose išlaidoms, patirtoms nuo atnaujintų fiksuotųjų vieneto įkainių įsigaliojimo dienos, jei tokia sąlyga bus numatyta projektų finansavimo sąlygose.</t>
  </si>
  <si>
    <t>IFS-</t>
  </si>
  <si>
    <t>IFN-</t>
  </si>
  <si>
    <t>(Dokumentai nurodomi kiekvienu atveju individualiai projekto sutartyje)</t>
  </si>
  <si>
    <t>(Perskaičiavimo sąlygos nurodomos kiekvienu atveju individualiai projekto sutartyje)</t>
  </si>
  <si>
    <t>Netaikoma</t>
  </si>
  <si>
    <t>FĮ-10-01</t>
  </si>
  <si>
    <t>FĮ-10-02</t>
  </si>
  <si>
    <t>Atkurtų šlapynių plotas</t>
  </si>
  <si>
    <t>Hektaras</t>
  </si>
  <si>
    <t>1 ha atkurto šlapynių ploto fiksuotasis vieneto įkainis be PVM</t>
  </si>
  <si>
    <t>1 ha atkurto šlapynių ploto fiksuotasis vieneto įkainis su PVM</t>
  </si>
  <si>
    <t xml:space="preserve">1) Atkurtos šlapynės apžiūros aktas, kuriame nurodytas atkurtos šlapynės plotas (ha), po atkurtos šlapynės apžiūros vietoje pasirašytas ir patvirtintas komisijos, sudarytos iš Savivaldybės atstovų. </t>
  </si>
  <si>
    <t>Fiksuotąjį vieneto įkainį sudaro šios išlaidų kategorijos:
- Parengiamųjų veiklų (techninis projektas, gamtotvarkos planai, vietovių tyrimai ir analizė, kiti parengimo darbai) išlaidos;
- Melioracinių sistemų pertvarkos / drenažo linijų naikinimo ir pan. išlaidos;
- Hidrologinio režimo atkūrimo: griovių naikinimo, pertvėrimo, patvenkimo / griovių žiočių performavimo, paplatinimo ir pan. išlaidos;
- Apsauginių pylimų formavimo ir palaikymo / šlaitų sulėkštinimo ir pan. išlaidos;
- Aplinkos tvarkymo darbų (medžių, krūmų, sumedėjusios augalijos, nendrių ir kt. augalų išpjovimo, akmenų pervežimo ir pan.) išlaidos;
- Augmenijos atkūrimo / introdukavimo ir pan. išlaidos;
- Melioracinių statinių (užtvankų ir pan.) rekonstravimo / naikinimo išlaidos;
- Kitų tiesiogiai su pelkių / šlapynių atkūrimu susijusių darbų išlaidos.</t>
  </si>
  <si>
    <t>Fiksuotasis vieneto įkainis atnaujinamas kiekvienais metais, vieną kartą per metus iki N-tųjų metų I ketv. pab., pagal žemiau išvardintas sąlygas:
- pagal Lietuvos statistikos departamento pateiktą (viešą) informaciją apie vartotojų kainų indeksą (toliau –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</si>
  <si>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Programa</t>
  </si>
  <si>
    <t>Programos II lygmuo</t>
  </si>
  <si>
    <t>Programos Nr.</t>
  </si>
  <si>
    <t>Intervencinių priemonių srities kodas</t>
  </si>
  <si>
    <t>Intervencinių priemonių sritis</t>
  </si>
  <si>
    <t>Pavadinimas</t>
  </si>
  <si>
    <t>Sąlygos (rezultatai), kurias (-iuos) reikia įvykdyti (pasiekti), kad Komisija galėtų atlyginti išlaidas</t>
  </si>
  <si>
    <t xml:space="preserve">Supaprastintai apmokamų išlaidų dydis  </t>
  </si>
  <si>
    <t>Supaprastintai apmokamų išlaidų dydžio matavimo vienetas</t>
  </si>
  <si>
    <t>Supaprastintai apmokamų išlaidų dydžio PVM išlaidos</t>
  </si>
  <si>
    <t>Supaprastintai apmokamų išlaidų dydžio galiojimo data nuo</t>
  </si>
  <si>
    <t>Supaprastintai apmokamų išlaidų dydžio galiojimo data iki</t>
  </si>
  <si>
    <t>Supaprastintai apmokamų išlaidų dydžio nustatymo aprašas</t>
  </si>
  <si>
    <t>Supaprastintai apmokamų išlaidų dydžių suderinimo lygmenys</t>
  </si>
  <si>
    <t>· Investicijų programa – IP;</t>
  </si>
  <si>
    <t>· Europos Komisijos reglamentas – R;</t>
  </si>
  <si>
    <t>· Europos Komisijos deleguotas reglamentas – DR;</t>
  </si>
  <si>
    <t>· Nacionalinis lygis – V;</t>
  </si>
  <si>
    <t>· Ekonomikos gaivinimo ir atsparumo didinimo priemonės lėšos – EGADP;</t>
  </si>
  <si>
    <t>· Kiti fondai – K.</t>
  </si>
  <si>
    <t>IP</t>
  </si>
  <si>
    <t>EGADP</t>
  </si>
  <si>
    <t>proc.</t>
  </si>
  <si>
    <t>4.1. uždavinys –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</si>
  <si>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Sostinės regionas</t>
  </si>
  <si>
    <t>Vidurio ir Vakarų Lietuvos regionas</t>
  </si>
  <si>
    <t>Priemonės, kuriomis gerinamos galimybės įsidarbinti</t>
  </si>
  <si>
    <t>Specialioji parama jaunimo užimtumui ir jaunimo socioekonominei integracijai</t>
  </si>
  <si>
    <t xml:space="preserve">Sukurtų/pritaikytų darbo vietų skaičius, vnt. </t>
  </si>
  <si>
    <r>
      <rPr>
        <b/>
        <sz val="9"/>
        <color theme="1"/>
        <rFont val="Times New Roman"/>
        <family val="1"/>
        <charset val="186"/>
      </rPr>
      <t>1. Jei bedarbiui sukuriama nauja darbo vieta arba esama darbo vieta pritaikoma neįgaliam asmeniui:</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Patikros vietoje metu tikrinami atitikties tikslinei grupei įrodymai;
• UT parengtas įsakymas, patvirtinantis paraiškoje numatytos įmonės tinkamumą įdarbinti bedarbius ar neįgaliuosius.
• Paramą gaunančio darbdavio ir dalyvio darbo sutartis;
• Paramą gaunančio darbdavio ir UT susitarimas (sutartis) kartu su paraiška, kuri yra neatsiejama šios sutarties (sutarties) dalis.
b. Įrodyti įdarbinimo trukmę (min 36 mėnesiai):
• darbo sutartis tarp įmonės ir dalyvio, nurodant pradžios datą;
• UT parengtos patikrinimo ataskaitos, įrodančios, kad darbo vieta sukurta, ir projekto dalyvis dirba (projekto vykdytojas, t. y. UT, šias ataskaitas pateikia administruojančiajai institucijai). Patikrinimo ataskaitos yra dokumentas, patvirtinantis rezultato pasiekimą. UT vyksta į įmonę, kuri sukūrė/pritaikė naują darbo vietą. Kai UT apsilanko įmonėje, ji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2. Jei steigiamos darbo vietos įgyvendinant Vietines užimtumo iniciatyvas priemonę:</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 Darbdavio statusui (esančiam savivaldybėje ar rajone, kur nedarbo lygis viršija vidutinį nedarbingumo lygį) patvirtinti UT parengtas protokolas ar atitinkamas komisijos aktas.
• Įmonės ir dalyvio darbo sutartis, kurioje nurodomas  darbo laikas (% nuo visos darbo dienos ekvivalento), atliekamo darbo aprašymas ir t. t.;
• Paramą gaunančio juridinio asmens ir UT susitarimas (sutartis) kartu su paraiška, kuri yra neatsiejama šios sutarties dalis.
• Patikros vietoje metu tikrinami atitikties tikslinei grupei įrodymai.
b. Įrodyti įdarbinimo trukmę (min 36 mėnesiai):
• Įmonės ir dalyvio darbo sutartis, kurioje nurodoma pradžios data.
• UT parengtos patikrinimo ataskaitos, įrodančios, kad darbo vieta sukurta, ir projekto dalyvis dirba (projekto vykdytojas, t. y. UT, šias ataskaitas pateikia administruojančiajai institucijai). Patikrinimo ataskaitos yra dokumentas, patvirtinantis rezultato pasiekimą. Projekto vykdytojas (UT) keliauja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3. Jei darbo vieta steigiama pagal Savarankišką užimtumo rėmimą:</t>
    </r>
    <r>
      <rPr>
        <sz val="9"/>
        <color theme="1"/>
        <rFont val="Times New Roman"/>
        <family val="1"/>
        <charset val="186"/>
      </rPr>
      <t xml:space="preserve">
a. Dalyvių tinkamumui įrodyti:
• UT duomenų bazės informacija, patvirtinanti bedarbio statusą ir amžių iki savarankiško darbo pradžios ir, jei bedarbis neįgalus, nedarbingumo pažymėjimas, patvirtinantis neįgalumo lygį (%);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savarankiškai dirbančio asmens ir UT susitarimas (sutartis) kartu su paraiška, kuri yra neatsiejama šios sutarties dalis. Patikros vietoje metu tikrinami atitikties tikslinei grupei įrodymai.
b. Įrodyti darbo trukmę (min 36 mėnesiai):
• Patikrinimo ataskaitos, įrodančios, kad buvo sukurta darbo vieta, o projekto dalyvis dabar dirba savarankiškai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t>
    </r>
  </si>
  <si>
    <t>Darbo vietų steigimo/pritaikymo išlaidos</t>
  </si>
  <si>
    <t>Dydis perskaičiuojamas kiekvienais metais, vieną kartą per metus iki II ketv. pab., atsižvelgiant į Lietuvos statistikos departamento pateiktą (viešą) informaciją, taikant vartotojų kainų pokytį, apskaičiuotą pagal vartotojų kainų indeksą. 
Pagal aukščiau numatytas sąlygas perskaičiuoti fiksuotieji vieneto įkainiai įsigalios nuo atnaujintų dydžių paskelbimo dienos ir galės būti taikomi projektuose, finansuojamuose pagal anksčiau sudarytas projektų sutartis ir galioja išlaidoms, patirtoms nuo atnaujintų fiksuotųjų vieneto įkainių įsigaliojimo dienos.</t>
  </si>
  <si>
    <t>Eur</t>
  </si>
  <si>
    <t>Ši suma skirta reabilitacijos įstaigai už vienam dalyviui suteiktas paslaugas per mėnesį, neatsižvelgiant į faktinį dienų skaičių, kurį buvo suteiktos reabilitacijos paslaugos. Fiksuotasis vieneto įkainis nėra mokamas, jei dalyviui visą konkretų mėnesį nebuvo teikiamos reabilitacijos paslaugos.</t>
  </si>
  <si>
    <t>1 prioritetas „Pažangesnė Lietuva“</t>
  </si>
  <si>
    <t>ERPF</t>
  </si>
  <si>
    <t>Konkretus uždavinys 1.3. Stiprinti tvarų MVĮ augimą bei konkurencingumą ir darbo vietų kūrimą MVĮ, be kita ko pasitelkiant gamybines investicijas</t>
  </si>
  <si>
    <t>Vidurio ir Vakarų regionas</t>
  </si>
  <si>
    <t>0,75 proc.</t>
  </si>
  <si>
    <t>MVĮ verslo plėtra ir tarptautinimas, įskaitant gamybines investicijas</t>
  </si>
  <si>
    <t xml:space="preserve">021
</t>
  </si>
  <si>
    <t>Ūkio subjektų dalyvavimas tarptautinėse parodose</t>
  </si>
  <si>
    <t>Tarptautinių parodų skaičius, vnt.</t>
  </si>
  <si>
    <t>Fiksuotasis įkainis taikomas I šalių grupei, be PVM</t>
  </si>
  <si>
    <t>Fiksuotasis įkainis taikomas I šalių grupei, su PVM</t>
  </si>
  <si>
    <t>Fiksuotasis įkainis taikomas II šalių grupei, be PVM</t>
  </si>
  <si>
    <t>Fiksuotasis įkainis taikomas II šalių grupei, su PVM</t>
  </si>
  <si>
    <t>Fiksuotasis įkainis taikomas III šalių grupei, be PVM</t>
  </si>
  <si>
    <t>Fiksuotasis įkainis taikomas III šalių grupei, su PVM</t>
  </si>
  <si>
    <t>Fiksuotasis įkainis taikomas IV šalių grupei, be PVM</t>
  </si>
  <si>
    <t>Fiksuotasis įkainis taikomas IV šalių grupei, su PVM</t>
  </si>
  <si>
    <t>Fiksuotasis įkainis taikomas V šalių grupei, be PVM</t>
  </si>
  <si>
    <t>Fiksuotasis įkainis taikomas V šalių grupei, su PVM</t>
  </si>
  <si>
    <t>Fiksuotasis įkainis taikomas VI šalių grupei, be PVM</t>
  </si>
  <si>
    <t>Fiksuotasis įkainis taikomas VI šalių grupei, su PVM</t>
  </si>
  <si>
    <t xml:space="preserve">12  018 </t>
  </si>
  <si>
    <t>12  865</t>
  </si>
  <si>
    <t>P1 – vidutinės parodos ploto nuomos, registracijos parodoje mokesčio, parodos stendo įrengimo išlaidos;
P2 – vidutinės darbo užmokesčio išlaidos, t. y. 1 mėn. vidutinis darbo užmokestis (įskaitant išlaidas darbdavio - darbuotojo įsipareigojimams); 
P3 – vidutinės vieno dalyvio kelionės ir pragyvenimo išlaidos (kurios susideda iš: kelionės išlaidų, gyvenamojo ploto nuomos išlaidų ir dienpinigių išlaidų).</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</si>
  <si>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Pagal aukščiau numatytas sąlygas perskaičiuoti fiksuotieji vieneto įkainiai įsigalios ir bus taikomi nuo atnaujintų dydžių paskelbimo dienos.</t>
  </si>
  <si>
    <t>1) MVĮ dalyvavimo tarptautinėje parodoje ataskaita, kurioje būtų pateikta esminė informacija apie dalyvavimo tarptautinėje parodoje faktus: renginio pavadinimas, renginio darbotvarkė ar programa, kurioje nurodoma renginio vieta ir trukmė, įmonių, su kuriomis užmegzti kontaktai arba pasirašyti ketinimų protokolai, sąrašas;
2) dalyvavimo renginiuose faktiniai įrodymai (mažiausiai trys parodos stendo nuotraukos, kuriose būtų išsamus projekto vykdytojo stendo vaizdas, aiškiai matomas projekto vykdytojo pavadinimas ir Europos Sąjungos viešinimo ženklas; dalyvių katalogo kopija (išrašas), kurioje nurodytas parodoje dalyvavęs projekto vykdytojas; dalyvio kortelės kopija).</t>
  </si>
  <si>
    <t>I šalių grupė: Abchazijos Respublika, Alandų Salos, Albanijos Respublika, Baltarusijos Respublika, Bosnija ir Hercegovina, Bulgarijos Respublika, Buvusioji Jugoslavijos Respublika Makedonija, Čekijos Respublika, Džersis, Estijos Respublika, Farerai, Gernsis, Gibraltaras, Graikijos Respublika, Grenlandija, Juodkalnija, Kalnų Karabachas, Kosovo Respublika, Kroatijos Respublika, Latvijos Respublika, Lenkijos Respublika, Lichtenšteino Kunigaikštystė, Maltos Respublika, Meno Sala, Moldovos Respublika, Monako Kunigaikštystė, Norfolkas, Padniestrė, Palestinos Valstybė, Rumunija, San Marino Respublika, Serbijos Respublika, Sylendas, Slovakijos Respublika, Slovėnijos Respublika, Svalbardas, Tuniso Respublika, Turkijos Respublika, Turkų Kipras, Ukraina, Vatikano Miesto Valstybė, Vengrija.
II šalių grupė: Afganistano Islamo Respublika, Airija, Armėnijos Respublika, Austrijos Respublika, Azerbaidžano Respublika, Azorų Salos, Bahreino Karalystė, Belgijos Karalystė, Benino Respublika, Burkina Fasas, Danijos Karalystė, Egipto Arabų Respublika, Gruzija, Irako Respublika, Irano Islamo Respublika, Islandijos Respublika, Ispanijos Karalystė, Italijos Respublika, Izraelio Valstybė, Jordanijos Hašimitų Karalystė, Jungtinė Didžiosios Britanijos ir Šiaurės Airijos Karalystė, Kataro Valstybė, Kazachstano Respublika, Kipro Respublika, Kirgizijos Respublika, Libano Respublika, Libija, Liuksemburgo Didžioji Hercogystė, Maroko Karalystė, Mauritanijos Islamo Respublika, Nyderlandų Karalystė, Norvegijos Karalystė, Portugalijos Respublika, Prancūzijos Respublika, Rusijos Federacija (europinė dalis, teritorija Į vakarus nuo Uralo kalnų ir į šiaurę nuo Kaukazo kalnų), Sirijos Arabų Respublika, Suomijos Respublika, Švedijos Karalystė, Šveicarijos Konfederacija, Tadžikistano Respublika, Turkmėnistanas, Uzbekistano Respublika, Vokietijos Federacinė Respublika.
III šalių grupė: Alžyro Liaudies Demokratinė Respublika, Andoros Kunigaikštystė, Bangladešo Liaudies Respublika, Bermuda, Bisau Gvinėjos Respublika, Burundžio Respublika, Butano Karalystė, Centrinės Afrikos Respublika, Čado Respublika, Džibučio Respublika, Eritrėja, Gabono Respublika, Gambijos Respublika, Ganos Respublika, Gvinėjos Respublika, Kamerūno Respublika, Komorų Sąjunga, Kongo Respublika, Kuveito Valstybė, Laoso Liaudies Demokratinė Respublika, Majotas, Malavio Respublika, Maldyvų Respublika, Mianmaro Sąjungos Respublika, Nepalo Federacinė Demokratinė Respublika, Nigerio Respublika, Pusiaujo Gvinėjos Respublika, Rusijos Federacija (Azijinė Dalis), Saliamono Salos, San Tomės ir Prinsipės Demokratinė Respublika, Saudo Arabijos Karalystė, Sen Pjeras ir Mikelonas, Senegalo Respublika, Siera Leonės Respublika, Somalilandas, Somalio Respublika, Šri Lankos Demokratinė Socialistinė Respublika, Šventosios Elenos Sala, Tibetas, Togo Respublika, Vakarų Sachara, Zambijos Respublika, Žaliojo Kyšulio Respublika.
IV šalių grupė: Amerikos Samoa, Angilija, Antarktis, Antigva ir Barbuda, Aruba, Barbadosas, Belizas, Bolivijos Daugiatautė Valstybė, Buvė Sala, Didžiosios Britanijos Mergelių Salos, Dominikos Respublika, Dominikos Sandrauga, Dramblio Kaulo Kranto Respublika, Etiopijos Federacinė Demokratinė Respublika, Falklando Salos, Fidžio Respublika, Gajanos Respublika, Indijos Respublika, Ypatingasis Administracinis Kinijos Regionas Honkongas, Ypatingasis Administracinis Kinijos Regionas Makao, Jemeno Respublika, Jungtinės Amerikos Valstijos (rytinė dalis, įskaitant Minesotą, Ajovą, Misurį, Arkanzasą ir Luizianą), Jungtiniai Arabų Emyratai, Kambodžos Karalystė, Kanada, Kenijos Respublika, Kinijos Liaudies Respublika, Kongo Demokratinė Respublika, Korėjos Liaudies Demokratinė Respublika, Korėjos Respublika, Liberijos Respublika, Malio Respublika, Mongolija, Nigerijos Federacinė Respublika, Omano Sultonatas, Pakistano Islamo Respublika, Pietų Sudano Respublika, Ruandos Respublika, Seišelių Respublika, Sudano Respublika, Tailando Karalystė, Tanzanijos Jungtinė Respublika, Ugandos Respublika.
 V šalių grupė: Grenada, Guamas, Gvadelupa, Haičio Respublika, Herdo ir Makdonaldo Salos, Hondūro Respublika, Indijos Vandenyno Britų Salos, Jamaika, Kalėdų Sala, Kiribačio Respublika, Kokosų Salos, Kuko Salos, Marianos Šiaurinės Salos, Maršalo Salų Respublika, Martinika, Mergelių Salos (Jav), Mikronezijos Federacinės Valstijos, Montseratas, Naujoji Kaledonija, Nauru Respublika, Nikaragvos Respublika, Niujė, Palau Respublika, Paragvajaus Respublika, Pietų Džordžija ir Pietų Afrikos Salos, Pitkerno Salos, Prancūzijos Gviana, Prancūzijos Pietų ir Antarkties Sritys, Prancūzijos Polinezija, Reunionas, Rytų Timoro Demokratinė Respublika, Salvadoro Respublika, Samoa Nepriklausomoji Valstybė , Sent Lusija, Sent Vinsentas ir Grenadinai, Surinamo Respublika, Svazilando Karalystė, Taitis, Terksas ir Kaikosas, Tokelau, Tongos Karalystė, Trinidado ir Tobago Respublika, Tristanas Da Kunja. 
VI šalių grupė: Angolos Respublika, Argentinos Respublika, Australija, Bahamų Sandrauga, Botsvanos Respublika, Brazilijos Federacinė Respublika, Brunėjaus Darusalamas, Čilės Respublika, Ekvadoro Respublika, Filipinų Respublika, Gvatemalos Respublika, Indonezijos Respublika, Japonija, Jungtinės Amerikos Valstijos (vakarinė dalis, už Minesotos, Ajovos, Misurio, Arkanzaso ir Luizianos) , Kaimanų Salos, Kolumbijos Respublika, Kosta Rikos Respublika, Kubos Respublika, Lesoto Karalystė, Madagaskaro Demokratinė Respublika, Malaizija, Mauricijaus Respublika, Meksikos Jungtinės Valstijos, Mozambiko Respublika, Namibijos Respublika, Naujoji Zelandija, Panamos Respublika, Papua Naujosios Gvinėjos Nepriklausomoji Valstybė, Peru Respublika, Pietų Afrikos Respublika, Puerto Rikas, Sent Kitsas ir Nevis, Singapūro Respublika, Taivanas, Tuvalu, Urugvajaus Rytų Respublika, Vanuatu Respublika, Velykų Sala, Venesuelos Bolivaro Respublika, Vietnamo Socialistinė Respublika, Volisas ir Futuna, Zimbabvės Respublika.</t>
  </si>
  <si>
    <t>Konkurencingesnė ir pažangesnė Europa</t>
  </si>
  <si>
    <t>Socialiai atsakingesnė ir įtraukesnė Europa</t>
  </si>
  <si>
    <t>Žalesnė Europa</t>
  </si>
  <si>
    <t>Konkretus uždavinys  2.2. Skatinti atsinaujinančiąją energiją pagal Direktyvą (ES) 2018/2001, įskaitant joje nustatytus tvarumo kriterijus.</t>
  </si>
  <si>
    <t xml:space="preserve">
Vidurio ir Vakarų Lietuvos regionas</t>
  </si>
  <si>
    <t>Visa Lietuva</t>
  </si>
  <si>
    <t>SAF</t>
  </si>
  <si>
    <t>2 prioritetas „Žalesnė Lietuva“</t>
  </si>
  <si>
    <t>3 proc.</t>
  </si>
  <si>
    <t>2,02 proc.</t>
  </si>
  <si>
    <t>048</t>
  </si>
  <si>
    <t xml:space="preserve">Atsinaujinančioji energija: saulė </t>
  </si>
  <si>
    <t>Namų ūkių elektros energijos poreikiams įrengtų saulės elektrinių galia</t>
  </si>
  <si>
    <t>Saulės elektrinės įrengimo fiksuotuosius vieneto įkainius sudaro saulės modulio išlaidos, įtampos keitiklio išlaidos, laikančiųjų konstrukcijų išlaidos, montavimo darbų išlaidos.</t>
  </si>
  <si>
    <t>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
Pagal aukščiau numatytas sąlygas perskaičiuoti fiksuotieji vieneto įkainiai įsigalios nuo atnaujintų dydžių paskelbimo dienos.</t>
  </si>
  <si>
    <t xml:space="preserve">1) Įsigijimą pagrindžiančių bei perėmimo fizinio asmens nuosavybėn (įrangos perdavimo -  priėmimo aktas) įrodančių dokumentų kopijos; 
2) įrangos techniniai duomenys (įrenginio pasas ir/ar techninė specifikacija);
3) gaminančio vartotojo sutarčių su elektros energijos tiekėju ir (ar) energetikos tinklų operatoriumi kopijos. </t>
  </si>
  <si>
    <t>Namų ūkių elektros energijos poreikiams įsigytos saulės elektrinės galia</t>
  </si>
  <si>
    <t>Fiksuotasis vieneto įkainis už namų ūkių elektros energijos poreikiams įsigytos saulės elektrinės galią, be PVM</t>
  </si>
  <si>
    <t>Fiksuotasis vieneto įkainis už namų ūkių elektros energijos poreikiams įrengtos saulės elektrinės galią, be PVM</t>
  </si>
  <si>
    <t>Fiksuotasis vieneto įkainis už namų ūkių elektros energijos poreikiams įrengtos saulės elektrinės galią, su PVM</t>
  </si>
  <si>
    <t>Fiksuotasis vieneto įkainis už namų ūkių elektros energijos poreikiams įsigytos saulės elektrinės galią, su PVM</t>
  </si>
  <si>
    <t>1 kW saulės elektrinės įsigijimo namų ūkiui fiksuotųjų vieneto įkainių dydžius sudaro trys sąnaudų kategorijos – saulės modulio išlaidos, įtampos keitiklio išlaidos, laikančiųjų konstrukcijų išlaidos.</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</si>
  <si>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Pagal aukščiau numatytas sąlygas perskaičiuoti fiksuotieji vieneto įkainiai įsigalios nuo atnaujintų dydžių paskelbimo dienos. </t>
  </si>
  <si>
    <t>1) Įsigijimą pagrindžiančių bei perėmimo fizinio asmens nuosavybėn (įrangos priėmimo - perdavimo aktas, kuriame turi būti nurodyta įrenginio galia, specifikacijos dėl CE ženklinimo, garantijų, taip pat elektrinės leidimo gaminti elektros energiją data ir numeris) įrodančių dokumentų kopijos;
2) įrangos techniniai duomenys (įrenginio pasas ir/ar techninė specifikacija).</t>
  </si>
  <si>
    <t>FĮ-14-01</t>
  </si>
  <si>
    <t>FĮ-14-02</t>
  </si>
  <si>
    <t>FĮ-14-03</t>
  </si>
  <si>
    <t>FĮ-14-04</t>
  </si>
  <si>
    <t>FĮ-14-05</t>
  </si>
  <si>
    <t>FĮ-14-06</t>
  </si>
  <si>
    <t>FĮ-14-07</t>
  </si>
  <si>
    <t>FĮ-14-08</t>
  </si>
  <si>
    <t>FĮ-14-09</t>
  </si>
  <si>
    <t>FĮ-14-10</t>
  </si>
  <si>
    <t>FĮ-14-11</t>
  </si>
  <si>
    <t>FĮ-14-12</t>
  </si>
  <si>
    <t>FĮ-14-13</t>
  </si>
  <si>
    <t>FĮ-14-14</t>
  </si>
  <si>
    <t>FĮ-14-15</t>
  </si>
  <si>
    <t>FĮ-14-16</t>
  </si>
  <si>
    <t>FĮ-14-17</t>
  </si>
  <si>
    <t>FĮ-14-18</t>
  </si>
  <si>
    <t>FĮ-14-19</t>
  </si>
  <si>
    <t>FĮ-14-20</t>
  </si>
  <si>
    <t>FĮ-14-21</t>
  </si>
  <si>
    <t>FĮ-14-22</t>
  </si>
  <si>
    <t>FĮ-14-23</t>
  </si>
  <si>
    <t>FĮ-14-24</t>
  </si>
  <si>
    <t>FĮ-14-25</t>
  </si>
  <si>
    <t>FĮ-14-26</t>
  </si>
  <si>
    <t>FĮ-14-27</t>
  </si>
  <si>
    <t>FĮ-14-28</t>
  </si>
  <si>
    <t>Fiksuotasis vieneto įkainis už įdiegtą biokuro katilą, kurio galia ≤ 15, be PVM</t>
  </si>
  <si>
    <t>Fiksuotasis vieneto įkainis už įdiegtą biokuro katilą, kurio galia ≤ 15, su PVM</t>
  </si>
  <si>
    <t>Fiksuotasis vieneto įkainis už įdiegtą biokuro katilą, kurio galia &gt; 15 ≤ 25, su PVM</t>
  </si>
  <si>
    <t>Fiksuotasis vieneto įkainis už įdiegtą biokuro katilą, kurio galia &gt; 15 ≤ 25, be PVM</t>
  </si>
  <si>
    <t>Fiksuotasis vieneto įkainis už įdiegtą biokuro katilą, kurio galia &gt; 25, be PVM</t>
  </si>
  <si>
    <t>Fiksuotasis vieneto įkainis už įdiegtą biokuro katilą, kurio galia &gt; 25, su PVM</t>
  </si>
  <si>
    <t>Fiksuotasis vieneto įkainis už įdiegtą šilumos siurblį oras–vanduo (be integruoto boilerio), kurio galia ≤ 7, be PVM</t>
  </si>
  <si>
    <t>Fiksuotasis vieneto įkainis už įdiegtą šilumos siurblį oras–vanduo (be integruoto boilerio), kurio galia ≤ 7, su PVM</t>
  </si>
  <si>
    <t>Fiksuotasis vieneto įkainis už įdiegtą šilumos siurblį oras–vanduo (be integruoto boilerio), kurio galia &gt; 7 ≤ 13, be PVM</t>
  </si>
  <si>
    <t>Fiksuotasis vieneto įkainis už įdiegtą šilumos siurblį oras–vanduo (be integruoto boilerio), kurio galia &gt; 7 ≤ 13, su PVM</t>
  </si>
  <si>
    <t>Fiksuotasis vieneto įkainis už įdiegtą šilumos siurblį oras–vanduo (be integruoto boilerio), kurio galia &gt; 13, be PVM</t>
  </si>
  <si>
    <t>Fiksuotasis vieneto įkainis už įdiegtą šilumos siurblį oras–vanduo (be integruoto boilerio), kurio galia &gt; 13, su PVM</t>
  </si>
  <si>
    <t>Fiksuotasis vieneto įkainis už įdiegtą šilumos siurblį oras–vanduo (su integruotu boileriu), kurio galia ≤ 7, be PVM</t>
  </si>
  <si>
    <t>Fiksuotasis vieneto įkainis už įdiegtą šilumos siurblį oras–vanduo (su integruotu boileriu), kurio galia ≤ 7, su PVM</t>
  </si>
  <si>
    <t>Fiksuotasis vieneto įkainis už įdiegtą šilumos siurblį oras–vanduo (su integruotu boileriu), kurio galia &gt; 7 ≤ 13, be PVM</t>
  </si>
  <si>
    <t>Fiksuotasis vieneto įkainis už įdiegtą šilumos siurblį oras–vanduo (su integruotu boileriu), kurio galia &gt; 7 ≤ 13, su PVM</t>
  </si>
  <si>
    <t>Fiksuotasis vieneto įkainis už įdiegtą šilumos siurblį oras–vanduo (su integruotu boileriu), kurio galia &gt; 13, be PVM</t>
  </si>
  <si>
    <t>Fiksuotasis vieneto įkainis už įdiegtą šilumos siurblį oras–vanduo (su integruotu boileriu), kurio galia &gt; 13, su PVM</t>
  </si>
  <si>
    <t>Fiksuotasis vieneto įkainis už įdiegtą šilumos siurblį žemė–vanduo/ vanduo-vanduo  (be integruoto boilerio), kurio galia ≤ 7, be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</si>
  <si>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</si>
  <si>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be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</si>
  <si>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</si>
  <si>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</si>
  <si>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be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</si>
  <si>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</si>
  <si>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be PVM</t>
  </si>
  <si>
    <t>Fiksuotasis vieneto įkainis už įdiegtą šilumos siurblį žemė–vanduo/ vanduo-vanduo (su integruotu boileriu), kurio galia &gt; 7, su PVM</t>
  </si>
  <si>
    <t>2,6 proc.</t>
  </si>
  <si>
    <t>049</t>
  </si>
  <si>
    <t>041</t>
  </si>
  <si>
    <t>Siekiant efektyvaus energijos vartojimo vykdoma esamų būstų renovacija, parodomieji projektai ir pagalbinės priemonės</t>
  </si>
  <si>
    <t>Konkretus uždavinys 
2.1. Skatinti energijos vartojimo efektyvumą ir mažinti išmetamų šiltnamio efektą sukeliančių dujų kiekį</t>
  </si>
  <si>
    <t>Konkretus uždavinys 
2.2. Skatinti atsinaujinančiąją energiją pagal Direktyvą (ES) 2018/2001, įskaitant joje nustatytus tvarumo kriterijus</t>
  </si>
  <si>
    <t>1,17 proc.</t>
  </si>
  <si>
    <t>Kita atsinaujinančioji energija (įskaitant geoterminę energiją)</t>
  </si>
  <si>
    <t>052</t>
  </si>
  <si>
    <t>Atsinaujinanti energija - biomasė</t>
  </si>
  <si>
    <t>Namų ūkiuose įdiegtų AEI naudojančių šilumos gamybos įrenginių galia</t>
  </si>
  <si>
    <t>1) Dokumentai, įrodantys įrangos įsigijimą ir įrengimą  (priėmimo - perdavimo aktas, nuotraukos ir/ar kt. dokumentai);
2) efektyvesnių šildymo technologijų techninius duomenis patvirtinančių dokumentų kopijos (įrenginio pasas ir/ar techninė specifikacija, iš kurių galima būtų identifikuoti įrengto įrenginio galingumą).</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</si>
  <si>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t>
  </si>
  <si>
    <t>Į katilų keitimo namų ūkiuose išlaidų fiksuotuosius vieneto įkainius įeina: atitinkamos galios naujai diegiamo šilumos gamybos įrenginio kaina.</t>
  </si>
  <si>
    <r>
      <t xml:space="preserve"> Apskaičiuotoji viso finansinio asignavimo dalis prioritete, kuriai</t>
    </r>
    <r>
      <rPr>
        <b/>
        <strike/>
        <sz val="9"/>
        <color theme="0"/>
        <rFont val="Times New Roman"/>
        <family val="1"/>
        <charset val="186"/>
      </rPr>
      <t>s</t>
    </r>
    <r>
      <rPr>
        <b/>
        <sz val="9"/>
        <color theme="0"/>
        <rFont val="Times New Roman"/>
        <family val="1"/>
        <charset val="186"/>
      </rPr>
      <t xml:space="preserve"> bus taikomas supaprastintai apmokamos išlaidos, proc.</t>
    </r>
    <r>
      <rPr>
        <b/>
        <sz val="9"/>
        <color rgb="FFFF0000"/>
        <rFont val="Times New Roman"/>
        <family val="1"/>
        <charset val="186"/>
      </rPr>
      <t xml:space="preserve"> </t>
    </r>
  </si>
  <si>
    <t>Fiksuotasis vieneto įkainis už sukurtą darbo vietą</t>
  </si>
  <si>
    <t>&lt;20</t>
  </si>
  <si>
    <t>Dirbančiojo baigto mokymo kurso valandų skaičius vienam dalyviui</t>
  </si>
  <si>
    <t>Dirbančiųjų mokymo valandos įkainis</t>
  </si>
  <si>
    <t>FĮ-12-01</t>
  </si>
  <si>
    <t>FĮ-12-02</t>
  </si>
  <si>
    <t>FĮ-13-01</t>
  </si>
  <si>
    <t>FĮ-13-02</t>
  </si>
  <si>
    <t>FĮ-11-01</t>
  </si>
  <si>
    <t>FĮ-11-05</t>
  </si>
  <si>
    <t>FĮ-11-04</t>
  </si>
  <si>
    <t>FĮ-11-03</t>
  </si>
  <si>
    <t>FĮ-11-02</t>
  </si>
  <si>
    <t>FĮ-11-06</t>
  </si>
  <si>
    <t>FĮ-11-07</t>
  </si>
  <si>
    <t>FĮ-11-08</t>
  </si>
  <si>
    <t>FĮ-11-09</t>
  </si>
  <si>
    <t>FĮ-11-10</t>
  </si>
  <si>
    <t>FĮ-11-11</t>
  </si>
  <si>
    <t>FĮ-11-12</t>
  </si>
  <si>
    <t xml:space="preserve">4 komponentas „Kokybiškas ir prieinamas švietimas visą gyvenimą kiekvienam gyventojui“ </t>
  </si>
  <si>
    <t>COFOG 09.2</t>
  </si>
  <si>
    <t>Karjeros specialisto, kurio darbas laikomas pedagoginiu, darbo laikas</t>
  </si>
  <si>
    <t>Karjeros specialistų, kurių darbas laikomas pedagoginiu, darbo valandų skaičius, val.</t>
  </si>
  <si>
    <t>FĮ-15-01</t>
  </si>
  <si>
    <t>Karjeros specialisto, kurio darbas laikomas pedagoginiu, darbo užmokesčio išlaidų fiksuotasis vieneto įkainis</t>
  </si>
  <si>
    <t>1) Darbo sutarties kopija;
2) darbo laiko apskaitos žiniaraštis.</t>
  </si>
  <si>
    <t>Karjeros specialisto, kurio darbas laikomas pedagoginiu, darbo užmokesčio išlaidos</t>
  </si>
  <si>
    <t>Fiksuotasis vieneto įkainis atnaujinamas vieną kartą per metus iki I ketv. pab., įvertinant pasikeitimus teisės aktuose pagal žemiau nurodytas sąlygas:
- pasikeitus Valstybės ir savivaldybių įstaigų darbuotojų darbo apmokėjimo ir komisijų narių atlygio už darbą įstatyme nustatytiems karjeros specialistų pareiginės algos pastoviosios dalies koeficientams;
- pasikeitus Lietuvoje nustatytam valstybės politikų, teisėjų, valstybės pareigūnų, valstybės tarnautojų, valstybės ir savivaldybių biudžetinių įstaigų darbuotojų pareiginės algos (atlyginimo) baziniam dydžiui;
- pasikeitus darbdavio mokamus mokesčius reglamentuojančių teisės aktų nuostatoms.
Pagal aukščiau numatytas sąlygas perskaičiuotas fiksuotasis vieneto įkainis įsigalios nuo atnaujinto dydžio paskelbimo dienos ir galės būti taikomas įgyvendinamuose projektuose išlaidoms, patirtoms nuo atnaujinto fiksuotojo vieneto įkainio įsigaliojimo dienos, jei tokia sąlyga bus numatyta projektų finansavimo sąlygų aprašuose.</t>
  </si>
  <si>
    <t>FĮ-16-01</t>
  </si>
  <si>
    <t>FĮ-16-02</t>
  </si>
  <si>
    <t>FĮ-16-03</t>
  </si>
  <si>
    <t>FĮ-16-04</t>
  </si>
  <si>
    <t>Projekto dalyvio trumpos trukmės (ne daugiau nei 879 val.) formaliojo profesinio mokymo pagal pameistrystės formą darbo vietoje fiksuotasis vieneto įkainis, be PVM</t>
  </si>
  <si>
    <t>Projekto dalyvio trumpos trukmės (ne daugiau nei 879 val.) formaliojo profesinio mokymo pagal pameistrystės formą darbo vietoje fiksuotasis vieneto įkainis, su PVM</t>
  </si>
  <si>
    <t>Fiksuotąjį vieneto įkainį sudaro šie komponentai:
- profesinio mokymo įstaigos mokytojų ir kito mokymo įstaigų personalo darbo užmokesčio išlaidos papildomoms mokymo veikloms, reikalingoms pameistrystės vykdymui, jeigu tos veiklos nėra finansuojamos iš mokinio krepšelio (prižiūrint pameistrį, derinant teoriją su praktika ir kt.) (P1); 
- projekto dalyvio, mokytojo ir kito mokymo įstaigų personalo kelionių į praktinio mokymo vykdymo vietą ir grįžimo iš jos išlaidos (P2);
- projekto dalyvio, mokytojo ir kito mokymo įstaigų personalo reikalingos praktinio mokymo metu apgyvendinimo išlaidos (P3);
- išlaidos praktinio mokymo vykdymui darbo vietoje reikalingoms medžiagoms ir reikmenims (P4);
- darbdavio, apdraudusio projekto dalyvio civilinę atsakomybę, draudimo išlaidos (P5);
- projekto dalyvio darbo užmokesčio išlaidos su darbdavio mokesčiais patiriamos praktinio mokymo metu (P6);
- profesijos meistro ir (ar) organizatorių darbo užmokesčio išlaidos su darbdavio mokesčiais patiriamos praktinio mokymo metu (P7); 
- profesijos meistro mokymo kaip dirbti su projekto dalyviu išlaidos (P8).</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</si>
  <si>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fiksuotųjų dydžių komponentai turi būti perskaičiuoti pagal žemiau išvardintas sąlygas:
P1, P6, P7 – mokytojų ir kito mokymo įstaigų personalo darbo užmokesčio išlaidų papildomoms mokymo veikloms, projekto dalyvio ir profesijos meistro ir (ar) organizatorių darbo užmokesčio išlaidų fiksuotųjų vieneto įkainių komponentai indeksuojami atsižvelgiant į Lietuvos statistikos departamento bendrą šalies mėnesinio darbo užmokesčio (bruto) indeksą, lyginant su ankstesniais metais ;
P2 – kelionės išlaidų fiksuotųjų vieneto įkainių komponentas indeksuojamas atsižvelgiant į vartotojų kainų pokytį, apskaičiuotą pagal suderintą vartotojų kainų indeksą vartojimo prekių ir paslaugų skyriui „Transportas“ palyginti su ankstesniais metais ;
P4, P5 – išlaidų medžiagoms ir reikmenims bei civilinės atsakomybės draudimo išlaidų fiksuotųjų vieneto įkainių komponentai indeksuojami atsižvelgiant į vartotojų kainų pokytį, apskaičiuotą pagal suderintą vartotojų kainų indeksą vartojimo prekių ir paslaugų skyriui „Vartojimo prekės ir paslaugos“ palyginti su ankstesniais metais“  ;
P8 – įmonių darbuotojų, t.y. profesijos meistrų, mokymo išlaidų fiksuotųjų vieneto įkainių komponentas indeksuojamas atsižvelgiant į vartotojų kainų pokytį, apskaičiuotą pagal suderintą vartotojų kainų indeksą vartojimo prekių ir paslaugų skyriui „Švietimas“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</si>
  <si>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dalyvių skaičius</t>
  </si>
  <si>
    <t>Projekto dalyviai, dalyvavę nacionalinėje mobilumo programoje sektoriniuose praktinio mokymo centruose ir gavę pažymėjimą apie patobulintus praktinius ir (arba) skaitmeninius įgūdžius.</t>
  </si>
  <si>
    <t>Projekto dalyvių, dalyvavusių nacionalinėje mobilumo programoje sektoriniuose praktinio mokymo centruose ir gavusių pažymėjimą apie patobulintus praktinius bei skaitmeninius įgūdžius, skaičius.</t>
  </si>
  <si>
    <t>Projekto dalyvio formaliojo profesinio mokymo dalyvavimo mobilumo programoje, kurios trukmė ne mažiau kaip 5 dienos, vienos dienos sektoriniame praktinio mokymo centre fiksuotasis vieneto įkainis, be PVM</t>
  </si>
  <si>
    <t>Projekto dalyvio formaliojo profesinio mokymo dalyvavimo mobilumo programoje, kurios trukmė ne mažiau kaip 5 dienos, vienos dienos sektoriniame praktinio mokymo centre fiksuotasis vieneto įkainis, su PVM</t>
  </si>
  <si>
    <t>FĮ-17-01</t>
  </si>
  <si>
    <t>FĮ-17-02</t>
  </si>
  <si>
    <t>Projekto dalyviai – mokiniai, atvykstantys mokytis į sektorinį praktinio mokymo centrą pagal formaliojo profesinio mokymo programas projekto įgyvendinimo metu iš kitų profesinio mokymo įstaigų, kurios neturi sektorinio praktinio mokymo centro arba turi kito ūkio sektoriaus sektorinį praktinio mokymo centrą.
Mokymų diena turi būti ne trumpesnės kaip 6 val. ir ne ilgesnės kaip 8 val. per dieną trukmės.</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</si>
  <si>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fiksuotojo dydžio komponentai turi būti perskaičiuoti pagal žemiau išvardintas sąlygas:
P1 – mokytojų ir kito mokymo įstaigų personalo darbo užmokesčio išlaidų papildomoms mokymo veikloms bei  patirtos vykdančiojo personalo darbo užmokesčio už kasmetines atostogas ir (ar) kompensacijos už nepanaudotas kasmetines atostogas išmokos bei papildomų poilsio dienų išmokos išlaidų fiksuotojo vieneto įkainio komponentas indeksuojamas atsižvelgiant į Lietuvos statistikos departamento bendrą šalies mėnesinio darbo užmokesčio (bruto) indeksą, lyginant su ankstesniais metais ;
P2 – kelionės išlaidų fiksuotojo vieneto įkainio komponentas indeksuojamas atsižvelgiant į vartotojų kainų pokytį, apskaičiuotą pagal suderintą vartotojų kainų indeksą vartojimo prekių ir paslaugų skyriui „Transporto paslaugos“ palyginti su ankstesniais metais ;
P3 – mokomų asmenų ir juos lydinčių asmenų būtinų apgyvendinimo išlaidų fiksuotojo vieneto įkainio komponentas indeksuojamas atsižvelgiant į vartotojų kainų pokytį, apskaičiuotą pagal suderintą vartotojų kainų indeksą vartojimo prekių ir paslaugų skyriui „Apgyvendinimo paslaugos“ palyginti su ankstesniais metais ;
P4 – mokomų asmenų ir juos lydinčių asmenų (profesijos mokytojų arba praktinio mokymo vadovų) maitinimo išlaidų fiksuotojo vieneto įkainio komponentas indeksuojamas atsižvelgiant į vartotojų kainų pokytį, apskaičiuotą pagal suderintą vartotojų kainų indeksą vartojimo prekių ir paslaugų skyriui „Viešojo maitinimo paslaugos“ palyginti su ankstesniais metais ;
P5 – išlaidų medžiagoms ir reikmenims fiksuotojo vieneto įkainio komponentas indeksuojamas atsižvelgiant į vartotojų kainų pokytį, apskaičiuotą pagal suderintą vartotojų kainų indeksą vartojimo prekių ir paslaugų skyriui „Vartojimo prekės ir paslaugos“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</si>
  <si>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Projekto dalyviui išduotas priimančios profesinio mokymo įstaigos pažymėjimas apie patobulintus praktinius ir (arba) skaitmeninius įgūdžius, kuriame turi būti nurodytas mokymų laikas dienomis;
2) mokinių, kurie mokėsi pagal profesinio mokymo programas sektoriniame praktinio mokymo centre lankomumo apskaitos dokumento, iš kurio būtų galima įsitikinti dėl mokymų dienų skaičiaus bei dienos trukmės (kuri turi būti ne mažiau kaip 6 val. ir ne daugiau kaip 8 val.), kopija.</t>
  </si>
  <si>
    <t xml:space="preserve">Fiksuotąjį vieneto įkainį sudaro šie komponentai:
- profesinio mokymo įstaigos mokytojų ir kito mokymo įstaigų personalo darbo užmokesčio ir priskaičiuotų kasmetinių atostogų išlaidos, kai mokama už valandas, kurias mokytojai ir kitas mokymo įstaigų personalas dalyvauja papildomose mokymo sektoriniame praktinio mokymo centre veiklose, jeigu jos nėra finansuojamos iš mokinio krepšelio, ir (ar) kompensacijos už nepanaudotas kasmetines atostogas bei išmokos už papildomas poilsio dienas (P1); 
- mokomų asmenų ir juos lydinčių asmenų (profesijos mokytojų arba praktinio mokymo vadovų) tiesiogiai su projektu susijusios kelionių Lietuvos Respublikoje į mokymo vietą (sektorinį praktinio mokymo centrą) ir grįžimo iš jos išlaidos (P2);
- mokomų asmenų ir juos lydinčių asmenų (profesijos mokytojų arba praktinio mokymo vadovų) būtinos apgyvendinimo išlaidos (P3);
- mokomų asmenų ir juos lydinčių asmenų (profesijos mokytojų arba praktinio mokymo vadovų) maitinimo išlaidos (P4);
- išlaidos praktinio mokymo vykdymui sektoriniame praktinio mokymo centre reikalingoms medžiagoms ir reikmenims, priskiriamiems trumpalaikiam turtui, įsigyti (P5).
</t>
  </si>
  <si>
    <t>4 komponentas „Kokybiškas ir prieinamas švietimas visą gyvenimą kiekvienam gyventojui“</t>
  </si>
  <si>
    <t>Reforma „Kompetencijos žaliajai ir skaitmeninei transformacijai įgyjamos profesinio mokymo sistemoje“</t>
  </si>
  <si>
    <t xml:space="preserve">„Daugiau galimybių kiekvienam aktyviai kurti šalies gerovę“ </t>
  </si>
  <si>
    <t>Reforma „Į klientą orientuotas užimtumo rėmimas“</t>
  </si>
  <si>
    <t>Projekto dalyviai, gavę neformaliojo švietimo ir savišvietos būdu įgytų kompetencijų pripažinimo išvadą</t>
  </si>
  <si>
    <t>Projekto dalyvių, kuriems atliktas neformaliojo švietimo ir savišvietos būdu įgytų kompetencijų pripažinimas, skaičius</t>
  </si>
  <si>
    <t>Fiksuotasis vieneto įkainis už projekto dalyvio neformaliojo švietimo ir savišvietos būdu įgytų kompetencijų pripažinimą</t>
  </si>
  <si>
    <t>Projekto dalyvis – bedarbis ar užimtas asmuo, dirbantis ir pagal Užimtumo įstatymą turintis užimto asmens statusą, siekiantys įgyti aukštos pridėtinės vertės kvalifikaciją ar kompetenciją.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</si>
  <si>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
Pagal aukščiau numatytą sąlygą perskaičiuotas fiksuotojo vieneto įkainis įsigalios nuo atnaujinto dydžio paskelbimo dienos ir galės būti taikomas fiksuotojo vieneto įkainio rezultatams, pasiektiems po atnaujinto fiksuotojo vieneto įkainio įsigaliojimo dienos.</t>
  </si>
  <si>
    <t>Neformaliojo švietimo ir savišvietos būdu įgytų kompetencijų pripažinimo išlaidos</t>
  </si>
  <si>
    <t xml:space="preserve"> 1) Projekto dalyvių neformaliojo švietimo ir savišvietos būdu įgytų aukštą pridėtinę vertę kuriančių kompetencijų pripažinimą  įrodantis dokumentas – neformaliojo švietimo ir savišvietos būdu įgytų aukštą pridėtinę vertę kuriančių kompetencijų pripažinimo išvada, kurią išduoda įmonė, turinti teisę pripažinti neformaliojo švietimo ir savišvietos būdu įgytas kompetencijas. </t>
  </si>
  <si>
    <t xml:space="preserve">2 komponentas „Žalioji Lietuvos transformacija“ </t>
  </si>
  <si>
    <t xml:space="preserve">Reforma „Daugiau šalyje tvariai pagamintos elektros energijos“ </t>
  </si>
  <si>
    <t>Vėjo elektrinės įrengtoji galia</t>
  </si>
  <si>
    <t>Vėjo elektrinės 1 kW įrengtosios galios fiksuotasis vieneto įkainis, be PVM</t>
  </si>
  <si>
    <t>Vėjo elektrinės 1 kW įrengtosios galios fiksuotasis vieneto įkainis, su PVM</t>
  </si>
  <si>
    <t>FĮ-19-01</t>
  </si>
  <si>
    <t>FĮ-19-02</t>
  </si>
  <si>
    <t>FĮ-18-01</t>
  </si>
  <si>
    <t xml:space="preserve">Fiksuotasis vieneto įkainis taikomas šioms išlaidoms: atitinkamos įrengtosios galios vėjo elektrinės įrangai (elektrinė, įskaitant elektrinės bokštą su visais priklausiniais, bei pamatai) ir elektrinės įrengimui (pamatų ir elektrinės bokšto įrengimas, elektrinės paleidimo darbai). </t>
  </si>
  <si>
    <t>1) Leidimas gaminti elektros energiją, išduotas Valstybinės energetikos reguliavimo tarnybos. Tais atvejais, kai pagal Lietuvos Respublikos elektros energetikos įstatymą tokio leidimo nereikia  – rangovo deklaracija operatoriui;
2) įrangos, atitinkančios nustatytus reikalavimus, kuriuose būtų nurodyta vėjo elektrinių įrengtoji galia, įsigijimą (tapimą elektrinės valdytoju) pagrindžiantys dokumentai;
3) statybos užbaigimo aktas (jei taikoma) arba surašyta deklaracija apie statybos užbaigimą;
4) įrengtos vėjo elektrinės, kuriai neprivaloma pateikti statybos užbaigimo akto arba surašytos deklaracijos apie statybos užbaigimą, fotonuotraukos.</t>
  </si>
  <si>
    <t>Fiksuotasis vieneto įkainis atnaujinamas kiekvienais metais vieną kartą per metus iki I ketv. pabaigos pagal žemiau nurodytas sąlygas:
1. įvertinant pasikeitusį PVM įstatyme  nustatytą PVM tarifą;
2. pagal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</si>
  <si>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02</t>
  </si>
  <si>
    <t>FĮ-04-03</t>
  </si>
  <si>
    <t>FĮ-04-04</t>
  </si>
  <si>
    <t>FĮ-04-05</t>
  </si>
  <si>
    <t>FĮ-04-06</t>
  </si>
  <si>
    <t>FĮ-04-07</t>
  </si>
  <si>
    <t>FĮ-04-08</t>
  </si>
  <si>
    <t>Fiksuotasis vieneto įkainis ūkio subjektams už 1 kW įrengtos saulės elektrinės, kurios įrengtoji galia neviršija 500 kW, be PVM</t>
  </si>
  <si>
    <t>Fiksuotasis vieneto įkainis ūkio subjektams už 1 kW įrengtos saulės elektrinės, kurios įrengtoji galia neviršija 500 kW, su PVM</t>
  </si>
  <si>
    <t>Fiksuotasis vieneto įkainis ūkio subjektams už 1 kW įrengtos saulės elektrinės, kurios įrengtoji galia yra nuo 501 kW iki 1 000 Kw, be PVM</t>
  </si>
  <si>
    <t>Fiksuotasis vieneto įkainis ūkio subjektams už 1 kW įrengtos saulės elektrinės, kurios įrengtoji galia yra nuo 501 kW iki 1 000 Kw, su PVM</t>
  </si>
  <si>
    <t>Fiksuotasis vieneto įkainis ūkio subjektams už 1 kW įrengtos saulės elektrinės, kurios įrengtoji galia nuo 1 001 Kw, be PVM</t>
  </si>
  <si>
    <t>Fiksuotasis vieneto įkainis ūkio subjektams už 1 kW įrengtos saulės elektrinės, kurios įrengtoji galia nuo 1 001 Kw, su PVM</t>
  </si>
  <si>
    <t xml:space="preserve">Fiksuotuosius vieneto įkainius sudaro šios išlaidos: 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</si>
  <si>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</si>
  <si>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 xml:space="preserve">ESF+
</t>
  </si>
  <si>
    <t>Komponentas "Daugiau galimybių kiekvienam aktyviai kurti šalies gerovę“</t>
  </si>
  <si>
    <t>Investicija „Į klientą orientuotas užimtumo rėmimas“</t>
  </si>
  <si>
    <t>Sukurtos ir pritaikytos darbo vietos pagal Lietuvos Respublikos užimtumo įstatymo 45, 46 ir 47 straipsnius</t>
  </si>
  <si>
    <t xml:space="preserve">a. Dalyvių tinkamumui įrodyti:
• UT duomenų bazės informacija, įrodanti dalyvio atitikimą tikslinei grupei;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juridinio asmens ir UT susitarimas (sutartis) kartu su paraiška, kuri yra neatsiejama šios sutarties dalis. Patikros vietoje metu tikrinami atitikties tikslinei grupei įrodymai.
b.Įrodyti darbo trukmę (min 36 mėnesiai):
• Patikrinimo ataskaitos, įrodančios, kad buvo sukurta darbo vieta, o projekto dalyvis įdarbintas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 /pritaikytą naują darbo vietą, kiekvienais metais įmonė UT turi pateikti veiklos ataskaitą (3 metus po naujos darbo vietos  sukūrimo / pritaikymo);
• Periodiškai (3 metus po naujos darbo vietos  sukūrimo / pritaikymo) UT per „Sodros“ duomenų bazę patikrina, ar asmuo vis dar dirba naujai sukurtoje / pritaikytoje darbo vietoje.
</t>
  </si>
  <si>
    <r>
      <t>Fiksuotasis vieneto įkainis už įdiegtą šilumos siurblį</t>
    </r>
    <r>
      <rPr>
        <sz val="9"/>
        <color rgb="FFFF0000"/>
        <rFont val="Times New Roman"/>
        <family val="1"/>
        <charset val="186"/>
      </rPr>
      <t xml:space="preserve"> </t>
    </r>
    <r>
      <rPr>
        <sz val="9"/>
        <color theme="1"/>
        <rFont val="Times New Roman"/>
        <family val="1"/>
        <charset val="186"/>
      </rPr>
      <t>žemė–vanduo/ vanduo-vanduo (be integruoto boilerio), kurio galia &gt; 13, be PVM</t>
    </r>
  </si>
  <si>
    <t>Fiksuotasis vieneto įkainis už įdiegtą šilumos siurblį žemė–vanduo/ vanduo-vanduo (be integruoto boilerio), kurio galia &gt; 13, be PVM</t>
  </si>
  <si>
    <t>EJRŽAF</t>
  </si>
  <si>
    <t>2.3.1. Sudaryti sąlygas tvariai mėlynajai ekonomikai pakrantės rajonuose ir salų bei sausumos vietovėse ir skatinti žvejybos bei akvakultūros bendruomenių vystymąsi.</t>
  </si>
  <si>
    <t>Lietuvos žuvininkystės sektoriaus 2021–2027 m. programa</t>
  </si>
  <si>
    <t>1,68 proc.</t>
  </si>
  <si>
    <t>BIVP parengiamieji veiksmai</t>
  </si>
  <si>
    <t>Žvejybos ir akvakultūros regionas</t>
  </si>
  <si>
    <t>Parengta vietos plėtros strategija</t>
  </si>
  <si>
    <t>Parengtų vietos plėtros strategijų skaičius, vnt.</t>
  </si>
  <si>
    <t>Vietos plėtros strategijos parengimo fiksuotoji suma, be PVM</t>
  </si>
  <si>
    <t>Vietos plėtros strategijos parengimo fiksuotoji suma, su PVM</t>
  </si>
  <si>
    <t>Vietos plėtros strategijos parengimo fiksuotosios sumos nustatymo tyrimas (2022 m. spalio 6 d. redakcija)</t>
  </si>
  <si>
    <t>Parengta vietos plėtros strategija, vertinimo metu surinkusi nemažiau kaip 40 proc. kokybės vertinimo balų.</t>
  </si>
  <si>
    <t>Fiksuotąją sumą sudaro:
1. Darbo užmokesčio išlaidos;
2. PVM neapmokestinamų paslaugų išlaidos;
3. Prekių ir paslaugų, kurioms taikomas standartinis PVM, išlaidos.</t>
  </si>
  <si>
    <t>Fiksuotoji suma atnaujinama kiekvienais metais, vieną kartą per metus iki II ketv. pab., pagal žemiau išvardintas sąlygas: 
1. įvertinant pasikeitusį PVM įstatyme  nustatytą PVM tarifą;
2. pagal Lietuvos statistikos departamento pateiktą (viešą) informaciją apie vartotojų kainų indeksą (toliau - VKI) (2015 m. - 100), (pagal COICOP klasifikatorių – 00 „Vartojimo prekės ir paslaugos“);
3. darbo užmokesčio išlaidų fiksuotosios sumos  kategorija indeksuojama atsižvelgiant į Lietuvos statistikos departamento bendrą šalies mėnesinio darbo užmokesčio (bruto) indeksą, lyginant su ankstesniais metais.
Pagal aukščiau numatytas sąlygas perskaičiuota fiksuotoji suma įsigalios nuo atnaujinto dydžio paskelbimo dienos ir galės būti taikoma fiksuotosios sumos rezultatui, pasiektam po atnaujintos fiksuotosios sumos įsigaliojimo dienos.</t>
  </si>
  <si>
    <t>FS-02-01</t>
  </si>
  <si>
    <t>FS-02-02</t>
  </si>
  <si>
    <t>FĮ-20-01</t>
  </si>
  <si>
    <t>FĮ-20-02</t>
  </si>
  <si>
    <t xml:space="preserve">2 prioritetas „Darnios akvakultūros veiklos 
skatinimas ir žvejybos bei akvakultūros produktų perdirbimas 
ir prekyba jais, taip prisidedant prie aprūpinimo maistu 
saugumo Sąjungoje“ </t>
  </si>
  <si>
    <t>2.3 prioritetas „Sąlygų tvariai mėlynajai ekonomikai pakrantės rajonuose ir salų bei sausumos vietovėse sudarymas ir žvejybos bei akvakultūros bendruomenių vystymosi skatinimas“</t>
  </si>
  <si>
    <t>16 proc.</t>
  </si>
  <si>
    <t>Neigiamo poveikio aplinkai mažinimas ir (arba) teigiamo poveikio  didinimas ir prisidėjimas prie geros aplinkos būklės</t>
  </si>
  <si>
    <t>Akvakultūros ūkio deklaruotas metinis įveistų tvenkinių plotas, kuriame įgyvendinami gamtotvarkos darbai pagal nustatyta tvarka patvirtintą gamtotvarkos planą</t>
  </si>
  <si>
    <t>1. Parengtas ir atsakingų institucijų patvirtintas akvakultūros ūkio gamtotvarkos planas;
2. atliktų darbų aktas(-ai) ir (arba) darbų priėmimo–perdavimo aktas(-ai);
3. priemonių poveikio saugomoms gamtos vertybėms vertinimo išvada, gauta iš:
- Valstybinės saugomų teritorijų tarnybos prie Aplinkos ministerijos (toliau – Valstybinė saugomų teritorijų tarnyba), kai akvakultūros tvenkiniai ar jų dalis patenka į „Natura 2000“ teritoriją arba;
- Nacionalinės mokėjimo agentūros prie Žemės ūkio ministerijos (toliau – Agentūra), kai akvakultūros tvenkiniai ar jų dalis nepatenka į „Natura 2000“ teritoriją.</t>
  </si>
  <si>
    <t>Iki 7 proc. netiesioginių išlaidų fiksuotoji norma</t>
  </si>
  <si>
    <t>Iki 15 proc. fiksuotoji norma</t>
  </si>
  <si>
    <t>Iki 40 proc. fiksuotoji norma</t>
  </si>
  <si>
    <t>1 prioritetas „Skatinti tausią žvejybą ir jūrų biologinių išteklių atkūrimą ir išsaugojimą“</t>
  </si>
  <si>
    <t>1.1. Stiprinti ekonominiu, socialiniu ir aplinkosaugos požiūriu darnią žvejybos veiklą</t>
  </si>
  <si>
    <t>2 prioritetas „Skatinti tvarią akvakultūros veiklą ir žvejybos bei akvakultūros produktų perdirbimą ir prekybą, taip prisidedant prie aprūpinimo maistu Sąjungoje“</t>
  </si>
  <si>
    <t>2.1. Skatinti darnią akvakultūros veiklą, visų pirma didinti akvakultūros produktų gamybos konkurencingumą, kartu užtikrinant, kad veikla būtų aplinkos požiūriu tvari ilguoju laikotarpiu.</t>
  </si>
  <si>
    <t>2.2. Skatinti žvejybos ir akvakultūros produktų prekybą, kokybę ir pridėtinę vertę, taip pat šių produktų perdirbimą</t>
  </si>
  <si>
    <t>3 prioritetas „Sudaryti sąlygas darniai mėlynajai ekonomikai pakrančių, salų bei sausumos teritorijose, skatinti žvejybos bei akvakultūros bendruomenių vystymąsi “</t>
  </si>
  <si>
    <t>3.1. Sudaryti sąlygas darniai mėlynajai ekonomikai pakrančių, salų bei sausumos teritorijose, skatinti žvejybos bei akvakultūros bendruomenių tvarų vystymąsi</t>
  </si>
  <si>
    <t>1,45 proc.</t>
  </si>
  <si>
    <t xml:space="preserve">5,7 proc. </t>
  </si>
  <si>
    <t xml:space="preserve">5,15 proc. </t>
  </si>
  <si>
    <t xml:space="preserve">20 proc. </t>
  </si>
  <si>
    <t>Mažinti neigiamą poveikį ir (arba) prisidėti prie teigiamo poveikio aplinkai ir prisidėti prie geros aplinkos būklės</t>
  </si>
  <si>
    <t>Ekonomiškai gyvybingų, konkurencingų ir patrauklių žvejybos, akvakultūros ir perdirbimo sektorių sąlygų skatinimas</t>
  </si>
  <si>
    <t>Bendruomenės inicijuotos vietos plėtros einamosios išlaidos ir aktyvus pritaikymas.</t>
  </si>
  <si>
    <t>Viešųjų juridinių asmenų projektą vykdančio personalo darbo užmokestis</t>
  </si>
  <si>
    <t>Viešųjų juridinių asmenų projektą vykdančio personalo darbo  valandų skaičius, val.</t>
  </si>
  <si>
    <t>Viešųjų juridinių asmenų projektą vykdančio personalo vienos valandos darbo užmokesčio fiksuotasis vieneto įkainis R, L, G, N, S, A, E, P, H ekonomikos sektoriams pagal EVRK 2 klasifikatorių</t>
  </si>
  <si>
    <t>Viešųjų juridinių asmenų projektą vykdančio personalo vienos valandos darbo užmokesčio fiksuotasis vieneto įkainis C, F, O, Q, D, M ekonomikos sektoriams pagal EVRK 2 klasifikatorių</t>
  </si>
  <si>
    <t>Viešųjų juridinių asmenų projektą vykdančio personalo vienos valandos darbo užmokesčio fiksuotasis vieneto įkainis J ir K ekonomikos sektoriams pagal EVRK 2 klasifikatorių</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</si>
  <si>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</si>
  <si>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Projektą vykdančio personaloi darbo užmokestis</t>
  </si>
  <si>
    <t>FĮ-21-01</t>
  </si>
  <si>
    <t>FĮ-21-02</t>
  </si>
  <si>
    <t>FĮ-21-03</t>
  </si>
  <si>
    <t>FĮ-07-01. Dirbančiųjų mokymo valandos fiksuotojo vieneto įkainio nustatymo tyrimas (02 versija)</t>
  </si>
  <si>
    <t xml:space="preserve">5 komponentas „Aukštasis mokslas, nuosekli mokslo ir inovacijų skatinimo sistema ir aukštos pridėtinės vertės verslas“ </t>
  </si>
  <si>
    <t>Projekto dalyvio ir (arba) projektą vykdančio personalo tarpmiestinės kelionės Lietuvoje atstumas</t>
  </si>
  <si>
    <t>km</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</si>
  <si>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</si>
  <si>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Tarpmiestinių kelionių Lietuvoje išlaidos</t>
  </si>
  <si>
    <t>1. įvertinant pasikeitusį PVM įstatyme nustatytą PVM tarifą; 2. pagal Lietuvos statistikos departamento pateiktą (viešą) informaciją ir perskaičiuojant fiksuotuosius vieneto įkainius į atitinkamų metų (N) kainų lygį, remiantis Lietuvos statistikos departamento nurodytu vartotojų kainų indeksu, lyginant su N–1 metais: vartotojų kainų indeksas pagal COICOP klasifikatorių “073 Transporto paslaugos“</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</si>
  <si>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t>
  </si>
  <si>
    <t xml:space="preserve">Kelionių išlaidų Lietuvoje fiksuotasis vieneto įkainis, be PVM </t>
  </si>
  <si>
    <t>FĮ-22-01</t>
  </si>
  <si>
    <t xml:space="preserve">Kelionių išlaidų Lietuvoje fiksuotasis vieneto įkainis, su PVM </t>
  </si>
  <si>
    <t>FĮ-22-02</t>
  </si>
  <si>
    <t>FĮ-22-01 – FĮ-22-02. Kelionių išlaidų Lietuvoje fiksuotojo vieneto įkainio nustatymo tyrimas</t>
  </si>
  <si>
    <t>2 prioritetas „Darnios akvakultūros veiklos skatinimas ir žvejybos bei akvakultūros produktų perdirbimas ir prekyba jais, taip prisidedant prie aprūpinimo maistu saugumo Sąjungoje“</t>
  </si>
  <si>
    <t xml:space="preserve">2.1. Skatinti darnią akvakultūros veiklą, visų pirma didinti akvakultūros produktų gamybos konkurencingumą, kartu užtikrinant, kad veikla būtų aplinkos požiūriu tvari ilguoju laikotarpiu.
</t>
  </si>
  <si>
    <t>Bendruomenės inicijuotos vietos plėtros strategijos įgyvendinimas</t>
  </si>
  <si>
    <t>Ūkio subjekto  įrengtos ar įsigytos saulės elektrinės galia</t>
  </si>
  <si>
    <t>FĮ-23-01</t>
  </si>
  <si>
    <t>FĮ-23-02</t>
  </si>
  <si>
    <t>FĮ-23-03</t>
  </si>
  <si>
    <t>FĮ-23-04</t>
  </si>
  <si>
    <t>FĮ-23-05</t>
  </si>
  <si>
    <t>FĮ-23-06</t>
  </si>
  <si>
    <t>Fiksuotasis vieneto įkainis ūkio subjektams už 1 kW įrengtos ar įsigytos saulės elektrinės, kurios įrengtoji galia neviršija 500 kW, be PVM</t>
  </si>
  <si>
    <t>Fiksuotasis vieneto įkainis ūkio subjektams už 1 kW įrengtos ar įsigytos saulės elektrinės, kurios įrengtoji galia neviršija 500 kW, su PVM</t>
  </si>
  <si>
    <t>Fiksuotasis vieneto įkainis ūkio subjektams už 1 kW įrengtos ar įsigytos saulės elektrinės, kurios įrengtoji galia yra nuo 501 kW iki 1 000 Kw, be PVM</t>
  </si>
  <si>
    <t>Fiksuotasis vieneto įkainis ūkio subjektams už 1 kW įrengtos ar įsigytos saulės elektrinės, kurios įrengtoji galia yra nuo 501 kW iki 1 000 Kw, su PVM</t>
  </si>
  <si>
    <t>Fiksuotasis vieneto įkainis ūkio subjektams už 1 kW įrengtos ar įsigytos saulės elektrinės, kurios įrengtoji galia nuo 1 001 Kw, be PVM</t>
  </si>
  <si>
    <t>Fiksuotasis vieneto įkainis ūkio subjektams už 1 kW įrengtos ar įsigytos saulės elektrinės, kurios įrengtoji galia nuo 1 001 Kw, su PVM</t>
  </si>
  <si>
    <t>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</si>
  <si>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</si>
  <si>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t>
  </si>
  <si>
    <t>FĮ-01-01. Subsidijos darbo vietai steigti FĮ nustatymo tyrimas (ES fondų investicijų programa)</t>
  </si>
  <si>
    <t>FĮ-01-01. Subsidijos darbo vietai steigti FĮ nustatymo tyrimas (Naujos kartos Lietuva)</t>
  </si>
  <si>
    <t>FS-01-01 – FS-01-04. Įgyvendinamų privalomų matomumo ir informavimo priemonių apie ESFI veiklas išlaidų FS nustatymo tyrimas</t>
  </si>
  <si>
    <t>FĮ-02-01 – FĮ-02-08. Atsiskaitymo negrynaisiais pinigais infrastruktūros sukūrimo bendrojo ugdymo įstaigų ir jų skyrių valgyklose FĮ nustatymo tyrimas</t>
  </si>
  <si>
    <t>FĮ-03-01 – FĮ-03-12. Elektromobilių įkrovimo prieigų įrengimo išlaidų FĮ nustatymo tyrimas</t>
  </si>
  <si>
    <t>FĮ-04-01 – FĮ-04-02. Ūkio subjektų įrengtų saulės elektrinių išlaidų FĮ nustatymo tyrimas ( 01 versija)</t>
  </si>
  <si>
    <t>FĮ-04-03 – FĮ-04-08. Ūkio subjektų įrengtų saulės elektrinių išlaidų FĮ nustatymo tyrimas (02 versija)</t>
  </si>
  <si>
    <t>FĮ-05-01 – FĮ-05-02. Integralios (slaugos ir globos) paslaugos namuose išlaidų FĮ nustatymo tyrimas</t>
  </si>
  <si>
    <t>FĮ-06-01 – FĮ-06-02. EMP diegimo bendrojo ugdymo įstaigose FĮ nustatymo tyrimas</t>
  </si>
  <si>
    <t>FĮ-08-01 – FĮ-08-06. Privačių JA ir viešojo valdymo institucijų projektų dalyvių DU FĮ nustatymo tyrimas</t>
  </si>
  <si>
    <t>FN-05-01 – FN-05-07. Kasmetinių atostogų išmokų FN nustatymo tyrimas</t>
  </si>
  <si>
    <t>FĮ-09-01. Asmenų, priklausomų nuo psichoaktyviųjų medžiagų, reabilitacijos FĮ nustatymo tyrimas</t>
  </si>
  <si>
    <t>FĮ-10-01 – FĮ-10-02. Šlapynių atkūrimo veiklų FĮ nustatymo tyrimas</t>
  </si>
  <si>
    <t>FĮ-11-01 – FĮ-11-12. Dalyvavimo tarptautinėse parodose FĮ nustatymo tyrimas</t>
  </si>
  <si>
    <t>FĮ-12-01 – FĮ-12-02. Saulės elektrinės įrengimo namų ūkiuose išlaidų FĮ nustatymo tyrimas</t>
  </si>
  <si>
    <t>FĮ-13-01 – FĮ-13-02. Saulės elektrinių įsigijimo namų ūkių elektros energijos poreikiams FĮ nustatymo tyrimas</t>
  </si>
  <si>
    <t>FĮ-14-01 – FĮ-14-28. Katilų keitimo namų ūkiuose išlaidų FĮ nustatymo tyrimas</t>
  </si>
  <si>
    <t>FĮ-15-01. Karjeros specialisto, kurio darbas laikomas pedagoginiu, darbo užmokesčio išlaidų FĮ nustatymo tyrimas</t>
  </si>
  <si>
    <t>FĮ-17-01 - FĮ-17-02. Profesinio mokymo įstaigų mokinių mobilumo į sektorinius praktinio mokymo centrus išlaidų FĮ nustatymo tyrimas</t>
  </si>
  <si>
    <t>FĮ-18-01. Neformaliojo švietimo ir savišvietos būdu įgytų kompetencijų pripažinimo FĮ nustatymo tyrimas</t>
  </si>
  <si>
    <t>FĮ-19-01 – FĮ-19-02. Vėjo elektrinių įrangos bei įrengimo išlaidų FĮ nustatymo tyrimas</t>
  </si>
  <si>
    <t>Saulės elektrinių įrengimo ar įsigijimo iš elektrinių parkų FĮ nustatymo tyrimas (2023 m. sausio 27 d. redakcija)</t>
  </si>
  <si>
    <t>Socialiai atsakingesnė Lietuva</t>
  </si>
  <si>
    <t>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</si>
  <si>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Priemonės, kuriomis gerinamos lygios galimybės laiku naudotis kokybiškomis, tvariomis ir įperkamomis paslaugomis</t>
  </si>
  <si>
    <t>Projekto veiklose dirbtų valandų skaičius</t>
  </si>
  <si>
    <t>Psichologo (psichoterapeuto) / socialinio darbuotojo / individualios priežiūros personalo (užimtumo specialisto) projekto veiklose dirbtos valandos</t>
  </si>
  <si>
    <t>VVL regionas</t>
  </si>
  <si>
    <t>Psichologo (psichoterapeuto) vienos valandos darbo užmokesčio fiksuotasis vieneto įkainis</t>
  </si>
  <si>
    <t>Socialinio darbuotojo vienos valandos darbo užmokesčio fiksuotasis vieneto įkainis</t>
  </si>
  <si>
    <t>Individualios priežiūros personalo  (užimtumo specialisto) vienos valandos darbo užmokesčio fiksuotasis vieneto įkainis</t>
  </si>
  <si>
    <t>FĮ-24-01</t>
  </si>
  <si>
    <t>FĮ-24-02</t>
  </si>
  <si>
    <t>FĮ-24-03</t>
  </si>
  <si>
    <t>1) kai psichologas (psichoterapeutas) / socialinis darbuotojas / individualios priežiūros personalas (užimtumo specialistas) dirba pagal darbo sutartis:
- darbo sutartis;
- darbo laiko apskaitos žiniaraštis;
2) kai psichologas (psichoterapeutas) teikia paslaugas pagal paslaugų, įskaitant autorines, sutartis:
- paslaugų arba autorinė sutartis;
- sąskaita faktūra arba suteiktų paslaugų priėmimo-perdavimo aktas, kuriuose būtų nurodytas suteiktų paslaugų valandų skaičius.</t>
  </si>
  <si>
    <t xml:space="preserve">Psichologo (psichoterapeuto) / socialinio darbuotojo / individualios priežiūros personalo (užimtumo specialisto) darbo užmokesčio išlaidos </t>
  </si>
  <si>
    <t xml:space="preserve">Fiksuotieji vieneto įkainiai atnaujinami kiekvienais metais vieną kartą per metus iki II ketv. pabaigos, atsižvelgiant į Lietuvos statistikos departamento pateiktą (viešą) informaciją apie bendrą šalies mėnesinio darbo užmokesčio (bruto) indeksą , lyginant su ankstesniais metais. Taip pat atnaujinant fiksuotuosius vieneto įkainius yra įvertinami darbdavio mokesčius reglamentuojančių teisės aktų pasikeitimai. </t>
  </si>
  <si>
    <t>FĮ-24-01 – FĮ-24-03. Psichologo (psichoterapeuto) / socialinio darbuotojo / individualios priežiūros personalo (užimtumo specialisto) darbo užmokesčio fiksuotųjų vieneto įkainių nustatymo tyrimas</t>
  </si>
  <si>
    <t>03</t>
  </si>
  <si>
    <t>Viešųjų juridinių asmenų projektą vykdančio personalo darbo užmokesčio išlaidų fiksuotųjų vieneto įkainių nustatymo tyrimas (2023 m. sausio 13 d. redakcija)</t>
  </si>
  <si>
    <t xml:space="preserve">Fiksuotieji vieneto įkainių dydžiai atnaujinami kiekvienais metais vieną kartą per metus iki N metų II ketv. pab. pagal žemiau nurodytas sąlygas:
1.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2. pasikeitus draudėjo apskaičiuojamų ir mokamų valstybinio socialinio draudimo įmokos (VSDneterm), įmokos į Garantinį (GFnebiudž) ir Ilgalaikio darbo išmokų (IDIFnebiudžt) fondus dydžiams, kurie yra įtraukti į fiksuotųjų vieneto įkainių apskaičiavimo formulę. </t>
  </si>
  <si>
    <t>FĮ-16-01 – FĮ-16-04. Profesinio mokymo programų moksleivių profesinio mokymo pagal pameistrystės formą išlaidų FĮ nustatymo tyrimas</t>
  </si>
  <si>
    <t>Fizinio asmens arba juridinio asmens įrengta
elektromobilių įkrovimo prieiga su dinaminio galios
valdymo funkcija</t>
  </si>
  <si>
    <t>Fizinio asmens arba juridinio asmens įrengtų elektromobilių įkrovimo prieigų su dinaminio galios valdymo funkcija skaičius, vnt.</t>
  </si>
  <si>
    <t>Fizinio asmens arba juridinio asmens įrengta elektromobilių įkrovimo prieiga su dinaminio galios valdymo funkcija</t>
  </si>
  <si>
    <t>FĮ-25-01</t>
  </si>
  <si>
    <t>FĮ-25-02</t>
  </si>
  <si>
    <t>FĮ-25-03</t>
  </si>
  <si>
    <t>FĮ-25-04</t>
  </si>
  <si>
    <t>Reforma „Judame neteršdami aplinkos“</t>
  </si>
  <si>
    <t>Įsigytas grynasis elektromobilis ar vandeniliu varomas automobilis</t>
  </si>
  <si>
    <t xml:space="preserve">Vnt. </t>
  </si>
  <si>
    <t>Naujo  grynojo elektromobilio ar vandeniliu varomo M1 ir N1 klasės automobilio įsigijimo išlaidų fiksuotasis vieneto įkainis, be PVM</t>
  </si>
  <si>
    <t>Naujo  grynojo elektromobilio ar vandeniliu varomo M1 ir N1 klasės automobilio įsigijimo išlaidų fiksuotasis vieneto įkainis, su PVM</t>
  </si>
  <si>
    <t>Naudoto  grynojo elektromobilio ar vandeniliu varomo M1 ir N1 klasės automobilio įsigijimo išlaidų fiksuotasis vieneto įkainis, be PVM</t>
  </si>
  <si>
    <t>Naudoto grynojo elektromobilio ar vandeniliu varomo M1 ir N1 klasės automobilio įsigijimo išlaidų fiksuotasis vieneto įkainis, su PVM</t>
  </si>
  <si>
    <t>Fiksuotuosius vieneto įkainius sudaro grynųjų elektromobilių ar vandeniliu varomų automobilių įsigijimo išlaidos.</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</si>
  <si>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071 kategorija „Transporto priemonių įsigijimas“) .</t>
  </si>
  <si>
    <t>1) grynojo elektromobilio ar vandeniliu varomo automobilio įsigijimą pagrindžiantys dokumentai (pirkimo-pardavimo sutartis, perėmimą juridinio asmens nuosavybėn įrodantys dokumentai ar kiti lygiaverčiai dokumentai);
2) išrašas iš Lietuvos Respublikos kelių transporto priemonių registro, kuriame yra nurodytas grynojo elektromobilio ar vandeniliu varomo automobilio savininkas valdytojas, transporto priemonės identifikavimo numeris, pirmoji registracijos data, pirmoji registracijos data Lietuvoje, registracijos valdytojo vardu data, klasė, degalų tipas arba galios šaltinis ir (ar) kiti techniniai parametrai.</t>
  </si>
  <si>
    <t>Naujas automobilis – elektromobilis, nuo kurio pirmosios registracijos datos (registracijos liudijime nurodytas B kodas) iki transporto priemonės registracijos jos valdytojo vardu datos (registracijos liudijime nurodytas I.1 kodas) yra praėję ne daugiau kaip 6 (šeši) mėnesiai. Pirmosios registracijos Lietuvoje data (registracijos liudijimo nurodytas B.1 kodas) turi būti ne ankstesnė kaip 2022 m. kovo 23 d. Šaltinis: https://www.e-tar.lt/portal/lt/legalAct/43816c70dfdb11ec8d9390588bf2de65/asr.
Naudotas elektromobilis – elektromobilis, nuo kurio pirmosios registracijos metų (registracijos liudijime nurodytas B kodas), o tais atvejais, kai pirmosios registracijos metai nenurodyti, nuo modelio metų (registracijos liudijime nurodytas B.2 kodas), iki pirmosios registracijos Lietuvoje metų (registracijos liudijime nurodytas B.1 kodas) yra praėję ne daugiau kaip 4 (ketveri) metai. Visais atvejais pirmosios registracijos Lietuvoje jos valdytojo vardu data (registracijos liudijime nurodytas I.1 kodas) turi būti ne ankstesnė kaip 2022 m. kovo 23 d. Šaltinis: https://www.e-tar.lt/portal/lt/legalAct/43816c70dfdb11ec8d9390588bf2de65/asr.</t>
  </si>
  <si>
    <t>FĮ-26-01</t>
  </si>
  <si>
    <t>FĮ-26-02</t>
  </si>
  <si>
    <t>FĮ-26-03</t>
  </si>
  <si>
    <t>FĮ-26-04</t>
  </si>
  <si>
    <t xml:space="preserve">Fiksuotasis vieneto įkainis už įsigyto ir įrengto ličio geležies fosfato elektros energijos kaupimo įrenginio kilovatvalandę, be PVM. </t>
  </si>
  <si>
    <t xml:space="preserve">Fiksuotasis vieneto įkainis už įsigyto ir įrengto ličio geležies fosfato elektros energijos kaupimo įrenginio kilovatvalandę, su PVM. </t>
  </si>
  <si>
    <t>Fiksuotasis vieneto įkainis už įsigyto ir įrengto ličio jonų elektros energijos kaupimo įrenginio kilovatvalandę, be PVM.</t>
  </si>
  <si>
    <t xml:space="preserve">Fiksuotasis vieneto įkainis už įsigyto ir įrengto ličio jonų elektros energijos kaupimo įrenginio kilovatvalandę, su PVM. </t>
  </si>
  <si>
    <t>kWh</t>
  </si>
  <si>
    <t>Įrengto elektros energijos kaupimo įrenginio talpa</t>
  </si>
  <si>
    <t>"Žalioji pertvarka" ramstis</t>
  </si>
  <si>
    <t>B.2 komponentas „Žalioji Lietuvos transformacija"</t>
  </si>
  <si>
    <t xml:space="preserve">B.1.1. reforma „Daugiau šalyje tvariai pagamintos elektros energijos“ </t>
  </si>
  <si>
    <t xml:space="preserve">Fiksuotąjį vieneto įkainį sudaro šios išlaidos: elektros energijos kaupimo įrenginio įsigijimo išlaidos, elektros energijos kaupimo įrenginiui įrengti reikalingų būtinųjų priedų įsigijimo išlaidos, įrenginio montavimo darbų išlaidos.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</si>
  <si>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pokyčius, apskaičiuotus pagal vartotojų kainų indeksą (VKI), lyginant su ankstesniais metais (pagal COICOP klasifikatorių – 00 kategorija „Vartojimo prekės ir paslaugos“).</t>
  </si>
  <si>
    <t>1) įsigijimą ir įrangos įrengimą pagrindžiančių bei perėmimo nuosavybėn (įrangos perdavimo-priėmimo aktas; leidimas generuoti elektros energiją iš elektros energijos kaupimo įrenginių, jeigu kaupimo įrenginio galia virš 100 kW;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kuriuose turi būti nurodyta įsigyto įrenginio rūšis (ličio geležies fosfato ar ličio jonų) ir talpa.</t>
  </si>
  <si>
    <t>FĮ-25-01 – FĮ-25-04. Elektromobilių ir vandeniliu varomų lengvųjų transporto priemonių įsigijimo fiksuotųjų vieneto įkainių nustatymo tyrimas</t>
  </si>
  <si>
    <t>IFĮ-</t>
  </si>
  <si>
    <t>4 Prioritetas. Socialiai atsakingesnė Lietuva</t>
  </si>
  <si>
    <t>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</si>
  <si>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 xml:space="preserve">Projekto dalyviai,  profesinio mokymo metu įgiję kvalifikaciją/ kompetenciją </t>
  </si>
  <si>
    <t>Projekto dalyvių,  profesinio mokymo metu įgijusių kvalifikaciją/ kompetenciją, skaičius</t>
  </si>
  <si>
    <t>Projekto dalyvis – bedarbis, registruotas Užimtumo tarnyboje.</t>
  </si>
  <si>
    <t>Trumpos trukmės (ne daugiau 456 val.) formaliojo profesinio mokymo fiksuotasis vieneto įkainis projekto dalyviui (bedarbiui)</t>
  </si>
  <si>
    <t>Vidutinės trukmės (457–1019 val.)  formaliojo profesinio mokymo fiksuotasis vieneto įkainis projekto dalyviui (bedarbiui).</t>
  </si>
  <si>
    <t xml:space="preserve">Ilgos trukmės (nuo 1020 val.)  formaliojo profesinio mokymo fiksuotasis vieneto įkainis projekto dalyviui (bedarbiui). </t>
  </si>
  <si>
    <t>Neformaliojo profesinio mokymo fiksuotasis vieneto įkainis projekto dalyviui (bedarbiui).</t>
  </si>
  <si>
    <t>FĮ-27-01</t>
  </si>
  <si>
    <t>FĮ-27-02</t>
  </si>
  <si>
    <t>FĮ-27-03</t>
  </si>
  <si>
    <t>FĮ-27-04</t>
  </si>
  <si>
    <t xml:space="preserve">1) Dokumentas, pagrindžiantis, kad bedarbis baigė profesinio mokymo programą ir įgijo kvalifikaciją ar kompetenciją (pvz. profesinio mokymo diplomas);
2) Profesinio mokymo trišalė (tarp projekto vykdytojo, darbdavio ir dalyvio) arba dvišalė (tarp projekto vykdytojo ir dalyvio) sutartis;
3) Mokymo kuponas;
4) Duomenų suvestinė iš projekto vykdytojo duomenų bazės apie dalyvio atitikimą tikslinei grupei. </t>
  </si>
  <si>
    <t>Fiksuotąjį vieneto įkainį sudaro šie komponentai:
- mokymo paslaugų išlaidos (P1); 
- mokymo stipendijos išlaidos (P2); 
- kelionės išlaidos (P3);
- apgyvendinimo išlaidos (P4);
- privalomojo sveikatos tikrinimo ir skiepijimo nuo užkrečiamųjų ligų išlaidos (P5).</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</si>
  <si>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P2 – mokymo stipendijos išlaidų fiksuotųjų vieneto įkainių komponentas indeksuojamas atsižvelgiant į metinį minimalios mėnesinės algos dydžio pokytį N-aisiais metais lyginant su N-1 metais.
P3 – kelionės išlaidų fiksuotųjų vieneto įkainių komponentas indeksuojamas atsižvelgiant į SVKI vartojimo prekių ir paslaugų skyriui „Transportas“ palyginti su ankstesniais metais. 
P4 – apgyvendinimo išlaidų fiksuotųjų vieneto įkainių komponentas indeksuojamas atsižvelgiant į SVKI vartojimo prekių ir paslaugų skyriui „Apgyvendinimo paslaugos“ palyginti su ankstesniais metais.
P5 – privalomojo sveikatos tikrinimo ir skiepijimo nuo užkrečiamųjų ligų išlaidų fiksuotųjų vieneto įkainių komponentas indeksuojamas atsižvelgiant į SVKI vartojimo prekių ir paslaugų skyriui „Sveikata“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</si>
  <si>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profesinio mokymo metu įgiję kvalifikaciją arba kompetenciją, kuri pripažįstama kaip kvalifikacija arba jos dalis, pagal pameistrystės formą</t>
  </si>
  <si>
    <t>Projekto dalyvių, profesinio mokymo metu įgijusių kvalifikaciją arba kompetenciją, kuri pripažįstama kaip kvalifikacija arba jos dalis, pagal pameistrystės formą, skaičius</t>
  </si>
  <si>
    <t xml:space="preserve">Fiksuotasis vieneto įkainis apmokamas už projekto dalyvio ilgos trukmės (nuo 840 val.) formalųjį profesinį mokymą pagal pameistrystės formą. </t>
  </si>
  <si>
    <t>Fiksuotasis vieneto įkainis apmokamas už projekto dalyvio vidutinės trukmės (nuo 456 iki 839 val.) formalųjį profesinį mokymą pagal pameistrystės formą.</t>
  </si>
  <si>
    <t xml:space="preserve">Fiksuotasis vieneto įkainis  apmokamas už projekto dalyvio trumpos trukmės (ne daugiau nei 455 val.) formalųjį profesinį mokymą pagal pameistrystės formą. </t>
  </si>
  <si>
    <t>Fiksuotasis vieneto įkainis  apmokamas už projekto dalyvio neformalųjį profesinį mokymą pagal pameistrystės formą (išskyrus neformalųjį profesinį mokymą aukštą pridėtinę vertę kuriančioms kvalifikacijoms ir kompetencijoms, kurios pripažįstamos kaip kvalifikacija arba jos dalis, įgyti).</t>
  </si>
  <si>
    <t>Fiksuotasis vieneto įkainis  apmokamas už projekto dalyvio neformalųjį profesinį mokymą pagal pameistrystės formą aukštos pridėtinės vertės kvalifikacijai arba kompetencijai, kuri pripažįstama kaip kvalifikacija arba jos dalis, įgyti.</t>
  </si>
  <si>
    <t>Fiksuotąjį vieneto įkainį sudaro šie komponentai:
- mokymo paslaugų išlaidos (P1); 
- mokymo stipendijos išlaidos patiriamos teorinio mokymo metu (P2); 
- projekto dalyvio (pameistrio) darbo užmokesčio išlaidos su darbdavio mokesčiais patiriamos praktinio mokymo metu (P3).
- paskirto profesijos meistro darbo užmokesčio išlaidos su darbdavio mokesčiais patiriamos praktinio mokymo metu (P4).
- kelionės išlaidos iki artimiausio profesinio mokymo teikėjo (ar konkrečios praktinio mokymo vietos) ir atgal (P5);
- apgyvendinimo išlaidos (P6);
- privalomojo sveikatos tikrinimo ir skiepijimo nuo užkrečiamųjų ligų išlaidos (P7).</t>
  </si>
  <si>
    <t>Fiksuotieji vieneto įkainiai atnaujinami kiekvienais metais vieną kartą per metus iki II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vartojimo prekių ir paslaugų skyriui „Švietimas“ palyginti su ankstesniais metais .
P2 – mokymo stipendijos išlaidų fiksuotųjų vieneto įkainių komponentas indeksuojamas atsižvelgiant į metinį minimalios mėnesinės algos dydžio, kuris yra nustatomas teisės aktu, pokytį N-aisiais metais lyginant su N-1 metais.
P3, P4 – pameistrio ir paskirto profesijos meistro darbo užmokesčio išlaidų fiksuotųjų vieneto įkainių komponentas indeksuojamas atsižvelgiant į Lietuvos statistikos departamento bendrą šalies mėnesinio darbo užmokesčio (bruto) indeksą, lyginant su ankstesniais metais 
P5 – kelionės išlaidų fiksuotųjų vieneto įkainių komponentas indeksuojamas atsižvelgiant į vartotojų kainų pokytį, apskaičiuotą pagal suderintą vartotojų kainų indeksą vartojimo prekių ir paslaugų skyriui „Transportas“ palyginti su ankstesniais metais . 
P6 – apgyvendinimo išlaidų fiksuotųjų vieneto įkainių komponentas indeksuojamas atsižvelgiant į vartotojų kainų pokytį, apskaičiuotą pagal suderintą vartotojų kainų indeksą vartojimo prekių ir paslaugų skyriui „Apgyvendinimo paslaugos“ palyginti su ankstesniais metais .
P7 – privalomojo sveikatos tikrinimo ir skiepijimo nuo užkrečiamųjų ligų išlaidų fiksuotųjų vieneto įkainių komponentas indeksuojamas atsižvelgiant į vartotojų kainų pokytį, apskaičiuotą pagal suderintą vartotojų kainų indeksą vartojimo prekių ir paslaugų skyriui „Sveikata“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</si>
  <si>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Dokumentas, pagrindžiantis, kad bedarbis baigė profesinio mokymo programą pagal pameistrystės formą ir įgijo kvalifikaciją arba kompetenciją, kuri pripažįstama kaip kvalifikacija arba jos dalis; 
2) Profesinio mokymo pagal pameistrystės formą trišalė (tarp projekto vykdytojo, darbdavio, ir dalyvio) arba dvišalė (tarp projekto vykdytojo ir dalyvio) sutartis. 
3) Duomenų suvestinė iš projekto vykdytojo duomenų bazės apie dalyvio atitikimą tikslinei grupei;
4) Mokymo kuponas.</t>
  </si>
  <si>
    <t>FĮ-27-01-FĮ-27-04. Projektų dalyvių (bedarbių) profesinio mokymo fiksuotųjų vieneto įkainių nustatymo tyrimas</t>
  </si>
  <si>
    <t>FĮ-29-01</t>
  </si>
  <si>
    <t>FĮ-29-02</t>
  </si>
  <si>
    <t>FĮ-28-01</t>
  </si>
  <si>
    <t>FĮ-28-02</t>
  </si>
  <si>
    <t>FĮ-28-03</t>
  </si>
  <si>
    <t>FĮ-28-04</t>
  </si>
  <si>
    <t>FĮ-28-05</t>
  </si>
  <si>
    <t xml:space="preserve">Projekto dalyvis, dalyvavęs stažuotėje </t>
  </si>
  <si>
    <t>Fiksuotasis vieneto įkainis, taikomas, kai dalyvio gyvenamoji vieta yra toje pačioje gyvenamojoje vietovėje, kurioje yra stažuotės atlikimo vieta</t>
  </si>
  <si>
    <t>Fiksuotasis vieneto įkainis, taikomas, kai dalyvio gyvenamoji vieta yra ne toje pačioje gyvenamojoje vietovėje, kurioje yra stažuotės atlikimo vieta</t>
  </si>
  <si>
    <t>Projekto dalyvis – bedarbis, registruotas Užimtumo tarnyboje.
FĮ-29-02 taikomas ir kelionės išlaidos gali būti kompensuojamos, jei stažuotės vieta yra ne toje pačioje gyvenamojoje vietovėje (mieste, miestelyje, kaime ar viensėdyje) nei darbo ieškančio asmens kortelėje nurodyta gyvenamoji vieta.</t>
  </si>
  <si>
    <t xml:space="preserve">Siekiant gauti iš Europos Komisijos apmokėjimą pagal fiksuotuosius vieneto įkainius, FĮ1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FĮ2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4) dalyvio pateiktas prašymas kompensuoti patirtas kelionės išlaidas, kuriame turi būti nurodyti tikslūs gyvenamosios vietos ir stažuotės vietos adresai. </t>
  </si>
  <si>
    <t xml:space="preserve">Fiksuotąjį vieneto įkainį (FĮ1) sudaro stažuotės metu dalyviui mokamos stipendijos išlaidos (P1).
Fiksuotąjį vieneto įkainį (FĮ2 ) sudaro šie komponentai:
- stažuotės metu dalyviui mokamos stipendijos išlaidos (P1);
- kelionės į stažuotės vietą ir atgal išlaidos, kai gyvenamoji vieta yra ne toje pačioje gyvenamojoje vietovėje, kurioje yra stažuotės atlikimo vieta (P2). </t>
  </si>
  <si>
    <t>Fiksuotieji vieneto įkainiai atnaujinami, perskaičiuojant dydžius pagal žemiau išvardintas sąlygas: 
P1 – stažuotės stipendijų išlaidų fiksuotųjų vieneto įkainių komponentas perskaičiuojamas kiekvieną kartą pasikeitus Užimtumo įstatyme  nustatytam stažuotės stipendijos dydžiui ir Lietuvoje nustatytam minimaliosios mėnesinės algos dydžiui (toliau – MMA) per vieną mėnesį po teisės aktų pakeitimo;
P2 – kelionės išlaidų fiksuotųjų vieneto įkainių komponentas indeksuojamas kiekvienais metais vieną kartą per metus iki I ketv. pabaigos atsižvelgiant į vartotojų kainų pokytį, apskaičiuotą pagal suderintą vartotojų kainų indeksą vartojimo prekių ir paslaugų skyriui „Transportas“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</si>
  <si>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 gavę neformaliojo švietimo ir savišvietos būdu  įgytų kompetencijų pripažinimo išvadą</t>
  </si>
  <si>
    <t>FĮ-30-01</t>
  </si>
  <si>
    <t>Fiksuotasis vieneto įkainis mokamas už projekto dalyvio neformaliojo švietimo ir savišvietos būdu įgytų kompetencijų pripažinimą.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</si>
  <si>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t>
  </si>
  <si>
    <t xml:space="preserve">Siekiant gauti iš Europos Komisijos apmokėjimą pagal fiksuotuosius vieneto įkainius, fiksuotųjų vieneto įkainių kiekybinio rezultato pasiekimui pagrįsti bus kaupiamas projekto vykdytojų teikiamas projekto dalyvių neformaliojo švietimo ir savišvietos būdu įgytų kompetencijų pripažinimą įrodantis dokumentas – profesinio mokymo teikėjo, turinčio licenciją asmens pageidaujamai formaliojo profesinio mokymo programai bei tą programą vykdančio, išduota neformaliojo švietimo ir savišvietos būdu įgytų kompetencijų pripažinimo išvada, kurios forma nustatyta Ankstesnio mokymosi pasiekimų užskaitymo tvarkos aprašo priede, patvirtintame Lietuvos Respublikos švietimo ir mokslo ministro įsakymu . </t>
  </si>
  <si>
    <t>Sostinės bei Vidurio ir Vakarų Lietuvos regionas</t>
  </si>
  <si>
    <t>Priemonės, kuriomis gerinamos galimybės įsidarbinti
Specialioji parama jaunimo užimtumui ir jaunimo socioekonominei integracijai</t>
  </si>
  <si>
    <t>134
136</t>
  </si>
  <si>
    <t>FĮ-30-01. Projektų dalyvių (bedarbių) neformaliojo švietimo ir savišvietos būdu įgytų kompetencijų pripažinimo fiksuotojo vieneto įkainio nustatymo tyrimas</t>
  </si>
  <si>
    <t>FĮ-28-01 – FĮ-28-05. Projektų dalyvių (bedarbių) profesinio mokymo pagal pameistrystės formą fiksuotųjų vieneto įkainių nustatymo tyrimas</t>
  </si>
  <si>
    <t>"Skaitmeninė transformacija“ ramstis</t>
  </si>
  <si>
    <t>C.3 komponentas „Skaitmeninė transformacija ekonomikos augimui</t>
  </si>
  <si>
    <t>1 investicija „Būtinosios sąlygos inovatyviems technologiniams sprendimams versle ir kasdieniame gyvenime“</t>
  </si>
  <si>
    <t>Suskaitmeninta mokymo(si) priemonė</t>
  </si>
  <si>
    <t>Suskaitmenintų mokymo(si) priemonių skaičius, vnt.</t>
  </si>
  <si>
    <t>Fiksuotasis vieneto įkainis, skirtas apmokėti už vieną suskaitmenintą mokymo(si) priemonę (studijų dalyką, studijų modulį arba užduotį), be PVM</t>
  </si>
  <si>
    <t>Fiksuotasis vieneto įkainis, skirtas apmokėti už vieną suskaitmenintą mokymo(si) priemonę (studijų dalyką, studijų modulį arba užduotį), su PVM</t>
  </si>
  <si>
    <t>FĮ-31-01</t>
  </si>
  <si>
    <t>FĮ-31-02</t>
  </si>
  <si>
    <t>Suskaitmeninta mokymo(si) priemonė – aukštųjų mokyklų suskaitmeninto studijų modulio, studijų dalyko ar užduoties (skirtos studijų moduliui ar dalykui) priemonė.</t>
  </si>
  <si>
    <t>Nenumatyas.</t>
  </si>
  <si>
    <t>Fiksuotąjį vieneto įkainį sudaro šios išlaidos:
- vykdančiojo personalo darbo užmokesčio išlaidos už darbus, tiesiogiai susijusius su mokymo(si) priemonių skaitmeninimu;
- išorės tiekėjų suteiktos mokymo(si) priemonių skaitmeninimo paslaugos;
- su mokymo(si) priemonių skaitmeninimu susijusios programinės įrangos (licencijų) nuomos / įsigijimo išlaidos.</t>
  </si>
  <si>
    <t>1. Suskaitmeninta mokymo(si) priemonė, kurią iš atitinkamų požymių, pvz., pavadinimo, temų, registracijos numerio , galima identifikuoti kaip suskaitmenintą atskirą studijų dalyko, modulio ar užduoties mokymo(si) priemonę;
2. Aukštosios mokyklos kokybės padalinio (arba kito atsakingo asmens) išduodamas dokumentas, patvirtinantis, kad suskaitmeninta mokymo(si) priemonė atitinka aukštosios mokyklos patvirtintus  kokybės reikalavimus.</t>
  </si>
  <si>
    <t>FĮ-31-01-FĮ-31-02. Aukštųjų mokyklų suskaitmenintų studijų dalykų, modulių ir (ar) užduočių išlaidų fiksuotojo vieneto įkainio nustatymo tyrimas</t>
  </si>
  <si>
    <t>835,61</t>
  </si>
  <si>
    <t>FĮ-04-03 – FĮ-04-08. Ūkio subjektų įrengtų saulės elektrinių išlaidų FĮ nustatymo tyrimas (03 versija)</t>
  </si>
  <si>
    <t>„Pažangus, tvarus ir integracinis augimas, įskaitant ekonominę sanglaudą, darbo vietų kūrimą, našumą, konkurencingumą, mokslinius tyrimus, plėtrą ir inovacijas, ir gerai veikianti vidaus rinka su stipriomis mažosiomis ir vidutinėmis įmonėmis" trečiasis ramstis</t>
  </si>
  <si>
    <t>Projekto dalyvio ir (arba) projektą vykdančio personalo kelionė į užsienį</t>
  </si>
  <si>
    <t>Projekto dalyvių ir (arba) projektą vykdančio personalo įvykusių kelionių į užsienį skaičius, vnt.</t>
  </si>
  <si>
    <t>FĮ-32-01</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</si>
  <si>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t>
  </si>
  <si>
    <t>Projekto dalyvio ir (arba) projektą vykdančio personalo vieno asmens kelionės į užsienį, t. y. vykimo į užsienį ir grįžimo iš jo, išlaidos</t>
  </si>
  <si>
    <t>Fiksuotieji vieneto įkainiai atnaujinami pasikeitus „Erasmus+“ Programos vadove  nustatytiems kelionių į užsienio valstybes dydžiams per tris mėnesius nuo „Erasmus+“ Programos vadovo pasikeitimo įsigaliojimo dienos.</t>
  </si>
  <si>
    <t>FĮ-32-02</t>
  </si>
  <si>
    <t>FĮ-32-03</t>
  </si>
  <si>
    <t>FĮ-32-04</t>
  </si>
  <si>
    <t>FĮ-32-05</t>
  </si>
  <si>
    <t>FĮ-32-06</t>
  </si>
  <si>
    <t>FĮ-32-07</t>
  </si>
  <si>
    <t>3 reforma „Bendros mokslo ir inovacijų misijos Sumaniosios specializacijos srityse“</t>
  </si>
  <si>
    <t>Projekto dalyvio ir (arba) projektą vykdančio personalo kelionės į užsienį fiksuotasis vieneto įkainis, kai kelionės į vieną pusę atstumas neviršija 99 km</t>
  </si>
  <si>
    <t>Projekto dalyvio ir (arba) projektą vykdančio personalo kelionės į užsienį fiksuotasis vieneto įkainis, kai kelionės į vieną pusę atstumas siekia nuo 100 km iki 499 km</t>
  </si>
  <si>
    <t>Projekto dalyvio ir (arba) projektą vykdančio personalo kelionės į užsienį fiksuotasis vieneto įkainis, kai kelionės į vieną pusę atstumas siekia nuo 500 km iki 1999 km</t>
  </si>
  <si>
    <t>Projekto dalyvio ir (arba) projektą vykdančio personalo kelionės į užsienį fiksuotasis vieneto įkainis, kai kelionės į vieną pusę atstumas siekia nuo 2000 km iki 2999 km</t>
  </si>
  <si>
    <t>Projekto dalyvio ir (arba) projektą vykdančio personalo kelionės į užsienį fiksuotasis vieneto įkainis, kai kelionės į vieną pusę atstumas siekia nuo 3000 km iki 3999 km</t>
  </si>
  <si>
    <t>Projekto dalyvio ir (arba) projektą vykdančio personalo kelionės į užsienį fiksuotasis vieneto įkainis, kai kelionės į vieną pusę atstumas siekia nuo 4000 km iki 7999 km</t>
  </si>
  <si>
    <t>Projekto dalyvio ir (arba) projektą vykdančio personalo kelionės į užsienį fiksuotasis vieneto įkainis, kai kelionės į vieną pusę atstumas siekia 8000 km ir daugiau.</t>
  </si>
  <si>
    <t>Projekto dalyvio ir (arba) projektą vykdančio personalo sąvokos apibrėžtos įsakymo Nr. 1K-237 Projektų administravimo ir finansavimo taisyklių 1 skyriuje 3.12 ir 3.30 punktuose.
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t>
  </si>
  <si>
    <t>FĮ-32-01-FĮ-32-07. Kelionių į užsienį išlaidų fiksuotųjų vieneto įkainių nustatymo tyrimas</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</si>
  <si>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</si>
  <si>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Vidurio ir vakarų Lietuvos regionas</t>
  </si>
  <si>
    <t>Projekto dalyviui  suteiktos vienos valandos/minutės kompleksinės paslaugos šeimai</t>
  </si>
  <si>
    <t>Valandos arba minutės</t>
  </si>
  <si>
    <t>Fiksuotasis vieneto įkainis už suteiktas vienos valandos kompleksines paslaugas šeimai</t>
  </si>
  <si>
    <t>Fiksuotasis vieneto įkainis už suteiktas vienos minutės kompleksines paslaugas šeimai</t>
  </si>
  <si>
    <t>FĮ-33-01</t>
  </si>
  <si>
    <t>FĮ-33-02</t>
  </si>
  <si>
    <t>Fiksuotieji vieneto įkainiai atnaujinami kiekvienais metais vieną kartą per metus iki II ketv. pabaigos, pagal žemiau išvardintas sąlygas: 
- 2023 m. perskaičiuojant įkainį, 2022 m. darbo užmokesčio prognozė pakeičiama į Valstybės duomenų agentūros skelbiamą faktinį darbo užmokesčio (bruto) indeksą , palyginti su ankstesniais metais;
- tuomet 2022 m. lygmens duomenys indeksuojami į 2023 m. kainų lygmenį, atsižvelgiant į Lietuvos banko skelbiamą  darbo užmokesčio augimo prognozę už einamuosius metus (birželio mėnesio prognozę).
Ta pati seka išlaikoma perskaičiuojant fiksuotuosius vieneto įkainius ir kitais metais.</t>
  </si>
  <si>
    <t xml:space="preserve">Projektą vykdančio personalo darbo užmokesčio ir atlygio projektą vykdantiems fiziniams asmenims pagal paslaugų (civilines), įskaitant autorines sutartis išlaidos už suteiktas kompleksines paslaugas šeimai </t>
  </si>
  <si>
    <t>1) Dokumentas, įrodantis dalyvio atitikimą tikslinei grupei (projekto vykdytojo parengta ataskaita ar informacija, kai projekto vykdytojas turi prieigą prie viešuose registruose arba valstybės ar savivaldybių informacinėse sistemose esančios informacijos apie dalyvius arba kiti tikslinę grupę įrodantys dokumentai, kol nėra galimybės dalyvio patikrinti Europos Sąjungos investicijų administravimo informacinėje sistemoje (INVESTIS)); 
2) Dalyvių lankomumo sąrašai su dalyvių parašais;
Jei mokymai / konsultacijos vykdomos nuotoliniu būdu:
1) momentinė ekrano kopija arba dalyvių prisijungimo ataskaita, kurioje matosi prisijungimo pradžios ir pabaigos laikas (arba bendra trukmė), prisijungę dalyviai, jeigu paslauga teikiama per kompiuterinę programinę įrangą arba;
2) dalyvio, kuris dalyvavo mokymuose, patvirtinimas el. paštu, trumpąja žinute ir pan. Patvirtinime turi būti nurodyta dalyvio vardas, pavardė, mokymų data, pradžios ir pabaigos laikas bei mokymų pavadinimas (jeigu veiklose dalyvauja vaikai, patvirtinimus turi atsiųsti tėvai arba kiti įstatyminiai atstovai ).</t>
  </si>
  <si>
    <t>FĮ-33-01-FĮ-33-02. Kompleksinių paslaugų šeimai fiksuotųjų vieneto įkainių nustatymo tyrimas</t>
  </si>
  <si>
    <t>FĮ-34-01</t>
  </si>
  <si>
    <t>FĮ-34-02</t>
  </si>
  <si>
    <t>FĮ-34-03</t>
  </si>
  <si>
    <t>FĮ-34-04</t>
  </si>
  <si>
    <t>FĮ-34-05</t>
  </si>
  <si>
    <t>FĮ-34-06</t>
  </si>
  <si>
    <t>FĮ-34-07</t>
  </si>
  <si>
    <t>FĮ-34-08</t>
  </si>
  <si>
    <t>FĮ-34-09</t>
  </si>
  <si>
    <t>FĮ-34-10</t>
  </si>
  <si>
    <t>Darbuotojo komandiruotė  į užsienio valstybę (-es)</t>
  </si>
  <si>
    <t>Darbuotojo komandiruotėje praleistų dienų skaičius, vnt.</t>
  </si>
  <si>
    <t>Darbuotojo vienos dienos, praleistos komandiruotėje fiksuotasis vieneto įkainis (kai komandiruotė trunka dvi ir daugiau dienų), kai vykstama į šalį, nustatytą 1-oje šalių grupėje</t>
  </si>
  <si>
    <t>Darbuotojo vienos dienos, praleistos komandiruotėje fiksuotasis vieneto įkainis (kai komandiruotė trunka dvi ir daugiau dienų), kai vykstama į šalį, nustatytą 2-oje šalių grupėje</t>
  </si>
  <si>
    <t>Darbuotojo vienos dienos, praleistos komandiruotėje fiksuotasis vieneto įkainis (kai komandiruotė trunka dvi ir daugiau dienų), kai vykstama į šalį, nustatytą 3-oje šalių grupėje</t>
  </si>
  <si>
    <t>Darbuotojo vienos dienos, praleistos komandiruotėje fiksuotasis vieneto įkainis (kai komandiruotė trunka dvi ir daugiau dienų), kai vykstama į šalį, nustatytą 4-oje šalių grupėje</t>
  </si>
  <si>
    <t>Darbuotojo vienos dienos, praleistos komandiruotėje fiksuotasis vieneto įkainis (kai komandiruotė trunka dvi ir daugiau dienų), kai vykstama į šalį, nustatytą 5-oje šalių grupėje</t>
  </si>
  <si>
    <t>Darbuotojo komandiruotės fiksuotasis vieneto įkainis (kai komandiruotė trunka vieną dieną), kai vykstama į šalį, nustatytą 6-oje grupėje</t>
  </si>
  <si>
    <t>Darbuotojo komandiruotės fiksuotasis vieneto įkainis (kai komandiruotė trunka vieną dieną), kai vykstama į šalį, nustatytą 7-oje grupėje</t>
  </si>
  <si>
    <t>Darbuotojo komandiruotės fiksuotasis vieneto įkainis (kai komandiruotė trunka vieną dieną), kai vykstama į šalį, nustatytą 8-oje grupėje</t>
  </si>
  <si>
    <t>Darbuotojo komandiruotės fiksuotasis vieneto įkainis (kai komandiruotė trunka vieną dieną), kai vykstama į šalį, nustatytą 9-oje grupėje</t>
  </si>
  <si>
    <t>Darbuotojo komandiruotės fiksuotasis vieneto įkainis (kai komandiruotė trunka vieną dieną), kai vykstama į šalį, nustatytą 10-oje grupėje</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</si>
  <si>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būtinosios9 išlaidos, patirtos komandiruočių metu.</t>
  </si>
  <si>
    <t>1.Institucijos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</si>
  <si>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Fiksuotieji vieneto įkainiai atnaujinami kiekvienais metais, vieną kartą per metus iki N-ųjų metų I ketv. pab., pagal žemiau išvardintas sąlygas: 
1) Pasikeitus Lietuvos Respublikos Vyriausybės 2004 m. balandžio 29 d. nutarimui Nr. 526 „Dėl dienpinigių ir kitų tarnybinių komandiruočių išlaidų apmokėjimo“ bei jame nustatytoms dienpinigių ir gyvenamojo ploto nuomos išlaidų normoms, tyrimo duomenyse bus pakeičiami gyvenamojo ploto nuomos išlaidų ir dienpinigių dydžiai, taikyti apskaičiuojant bendras komandiruotės išlaidas, ir atitinkamai perskaičiuotos bendros komandiruotės išlaidos. Po atliktų aukščiau įvardintų veiksmų, bus perskaičiuojamas standartinis nuokrypis ir atsižvelgiant į jį iš naujo įvertinami šalių grupių intervalai;  
2) Kitos su komandiruote susijusios būtinosios išlaidos bus perskaičiuotos pagal Valstybės duomenų agentūros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</si>
  <si>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Komandiruotė suprantama kaip ji apibrėžta Lietuvos Respublikos darbo kodekso 107 straipsnyje.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t>
  </si>
  <si>
    <t>FĮ-34-01-FĮ-34-10. Darbuotojo komandiruotės į Europos Sąjungos valstybę(-es) išlaidų fiksuotųjų vieneto įkainių nustatymo tyrimas</t>
  </si>
  <si>
    <t>B.2 komponento „Žalioji Lietuvos transformacija“</t>
  </si>
  <si>
    <t>B.1.2. 2 reforma „Judame neteršdami aplinkos“</t>
  </si>
  <si>
    <t>„Žalioji pertvarka“ ramstis</t>
  </si>
  <si>
    <t>Įrengta viešoji elektromobilių įkrovimo stotelė  su prieiga (-omis)</t>
  </si>
  <si>
    <t>Vienetai</t>
  </si>
  <si>
    <t>FĮ-35-01</t>
  </si>
  <si>
    <t>FĮ-35-02</t>
  </si>
  <si>
    <t>FĮ-35-03</t>
  </si>
  <si>
    <t>FĮ-35-04</t>
  </si>
  <si>
    <t>FĮ-35-05</t>
  </si>
  <si>
    <t>FĮ-35-06</t>
  </si>
  <si>
    <t>FĮ-35-07</t>
  </si>
  <si>
    <t>FĮ-35-08</t>
  </si>
  <si>
    <t xml:space="preserve">Fiksuotuosius vieneto įkainius sudaro šios išlaidų kategorijos:
- elektromobilių įkrovimo stotelės su prieiga (–omis) įsigijimo išlaidos; 
- montavimo darbų išlaidos (elektromobilių įkrovimo stotelės sumontavimo, pajungimo ir derinimo darbų išlaidos, išskyrus prijungimo prie įvado išlaidas, kurias kompensuoja ESO). </t>
  </si>
  <si>
    <t>1. Elektromobilių įkrovimo stotelės įrengimą pagrindžiančių bei perėmimo nuosavybėn įrodančių dokumentų kopijos (perdavimo-priėmimo aktas ar kiti lygiaverčiai dokumentai), kuriose nurodyta elektromobilių įkrovimo prieigos perduodama elektrinė galia bei prieigų skaičius.
2. Energijos skirstymo operatoriaus (ESO) išduotos Prijungimo sąlygos elektros įrenginių prijungimui.
3. Elektromobilių įkrovimo prieigos techninė specifikacija, kurioje turi būti nurodyta, kad ji atitinka minimalius techninius reikalavimus.</t>
  </si>
  <si>
    <t xml:space="preserve">Elektromobilių įkrovimo stotelė – elektros inžinerinis įrenginys, turintis vieną ar daugiau elektromobilių įkrovimo prieigų ir bendrą vartotojo identifikacijos sąsają. Šaltinis: Alternatyviųjų degalų įstatymas </t>
  </si>
  <si>
    <t>Elektromobilių įkrovimo stotelių, kurių elektromobilių įkrovimo prieigos perduodama elektrinė galia yra ne mažesnė kaip 11 kW, bet ne didesnė arba lygi 22 kW, įsigijimo ir montavimo darbų išlaidų fiksuotasis vieneto įkainis, kai prieigų skaičius lygus 1, be PVM.</t>
  </si>
  <si>
    <t xml:space="preserve">Elektromobilių įkrovimo stotelių, kurių elektromobilių įkrovimo prieigos perduodama elektrinė galia yra ne mažesnė kaip 11 kW, bet ne didesnė arba lygi 22 kW, įsigijimo ir montavimo darbų išlaidų fiksuotasis vieneto įkainis, kai prieigų skaičius lygus 1, su PVM. </t>
  </si>
  <si>
    <t>Elektromobilių įkrovimo stotelių, kurių elektromobilių įkrovimo prieigos perduodama elektrinė galia yra ne mažesnė kaip 11 kW, bet ne didesnė arba lygi 22 kW, įsigijimo ir montavimo darbų išlaidų fiksuotasis vieneto įkainis, kai prieigų skaičius lygus 2, be PVM.</t>
  </si>
  <si>
    <t>Elektromobilių įkrovimo stotelių, kurių elektromobilių įkrovimo prieigos perduodama elektrinė galia yra ne mažesnė kaip 11 kW, bet ne didesnė arba lygi 22 kW, įsigijimo ir montavimo darbų išlaidų fiksuotasis vieneto įkainis, kai prieigų skaičius lygus 2, su PVM.</t>
  </si>
  <si>
    <t>Elektromobilių įkrovimo stotelių, kurių elektromobilių įkrovimo prieigos perduodama elektrinė galia yra didesnė kaip 22 kW, bet ne didesnė arba lygi 49 kW, įsigijimo ir montavimo darbų išlaidų fiksuotasis vieneto įkainis, kai prieigų skaičius lygus 1, be PVM.</t>
  </si>
  <si>
    <t xml:space="preserve">Elektromobilių įkrovimo stotelių, kurių elektromobilių įkrovimo prieigos perduodama elektrinė galia yra didesnė kaip 22 kW, bet ne didesnė arba lygi 49 kW, įsigijimo ir montavimo darbų išlaidų fiksuotasis vieneto įkainis, kai prieigų skaičius lygus 1, su PVM. </t>
  </si>
  <si>
    <t>Elektromobilių įkrovimo stotelių, kurių elektromobilių įkrovimo prieigos perduodama elektrinė galia yra didesnė kaip 22 kW, bet ne didesnė arba lygi 49 kW, įsigijimo ir montavimo darbų išlaidų fiksuotasis vieneto įkainis, kai prieigų skaičius lygus 2, be PVM.</t>
  </si>
  <si>
    <t>Elektromobilių įkrovimo stotelių, kurių elektromobilių įkrovimo prieigos perduodama elektrinė galia yra didesnė kaip 22 kW, bet ne didesnė arba lygi 49 kW, įsigijimo ir montavimo darbų išlaidų fiksuotasis vieneto įkainis, kai prieigų skaičius lygus 2, su PVM.</t>
  </si>
  <si>
    <t>FĮ-35-09</t>
  </si>
  <si>
    <t>FĮ-35-10</t>
  </si>
  <si>
    <t>FĮ-35-11</t>
  </si>
  <si>
    <t>FĮ-35-12</t>
  </si>
  <si>
    <t>FĮ-35-13</t>
  </si>
  <si>
    <t>FĮ-35-14</t>
  </si>
  <si>
    <t>FĮ-35-15</t>
  </si>
  <si>
    <t>FĮ-35-16</t>
  </si>
  <si>
    <t>Elektromobilių įkrovimo stotelių, kurių elektromobilių įkrovimo prieigos perduodama elektrinė galia yra didesnė kaip 49 kW, bet ne didesnė arba lygi 149 kW, įsigijimo ir montavimo darbų išlaidų fiksuotasis vieneto įkainis, kai prieigų skaičius lygus 1, be PVM.</t>
  </si>
  <si>
    <t>Elektromobilių įkrovimo stotelių, kurių elektromobilių įkrovimo prieigos perduodama elektrinė galia yra didesnė kaip 49 kW, bet ne didesnė arba lygi 149 kW, įsigijimo ir montavimo darbų išlaidų fiksuotasis vieneto įkainis, kai prieigų skaičius lygus 1, su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</si>
  <si>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be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</si>
  <si>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su PVM.</t>
  </si>
  <si>
    <t xml:space="preserve">Elektromobilių įkrovimo stotelių, kurių elektromobilių įkrovimo prieigos perduodama elektrinė galia yra didesnė kaip 149 kW, įsigijimo ir montavimo darbų išlaidų fiksuotasis vieneto įkainis, kai prieigų skaičius lygus 1, be PVM. </t>
  </si>
  <si>
    <t>Elektromobilių įkrovimo stotelių, kurių elektromobilių įkrovimo prieigos perduodama elektrinė galia yra didesnė kaip 149 kW, įsigijimo ir montavimo darbų išlaidų fiksuotasis vieneto įkainis, kai prieigų skaičius lygus 1, su PVM.</t>
  </si>
  <si>
    <t xml:space="preserve">Elektromobilių įkrovimo stotelių, kurių elektromobilių įkrovimo prieigos perduodama elektrinė galia yra didesnė kaip 149 kW, įsigijimo ir montavimo darbų išlaidų fiksuotasis vieneto įkainis, kai prieigų skaičius lygus 2 ir daugiau, be PVM. </t>
  </si>
  <si>
    <t>Elektromobilių įkrovimo stotelių, kurių elektromobilių įkrovimo prieigos perduodama elektrinė galia yra didesnė kaip 149 kW, įsigijimo ir montavimo darbų išlaidų fiksuotasis vieneto įkainis, kai prieigų skaičius lygus 2 ir daugiau, su PVM.</t>
  </si>
  <si>
    <t>FĮ-35-01-FĮ-35-16. Viešųjų elektromobilių įkrovimo prieigų įrengimo išlaidų fiksuotųjų vieneto įkainių nustatymo tyrimas</t>
  </si>
  <si>
    <t>2.1. Skatinti darnią akvakultūros veiklą, visų pirma didinti akvakultūros produktų gamybos konkurencingumą, kartu užtikrinant, kad veikla būtų aplinkos požiūriu tvari ilguoju laikotarpiu</t>
  </si>
  <si>
    <t>Indėlis į poveikio klimatui neutralizavimą</t>
  </si>
  <si>
    <t>Įdiegtų AEI naudojančių šilumos gamybos įrenginių galia</t>
  </si>
  <si>
    <t>1. Dokumentai, įrodantys įrangos įsigijimą ir įrengimą  (priėmimo - perdavimo aktas, nuotraukos ir/ar kt. dokumentai).
2. Šildymo technologijų techninius duomenis patvirtinančių dokumentų kopijos (įrenginio pasas ir/ar techninė specifikacija, iš kurių galima būtų identifikuoti įrengto įrenginio galingumą).</t>
  </si>
  <si>
    <t>Fiksuotieji vieneto įkainiai gali būti atnaujinami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ir galės būti taikomi fiksuotųjų vieneto įkainių rezultatams, pasiektiems po fiksuotųjų vieneto įkainių įsigaliojimo.</t>
  </si>
  <si>
    <t>FĮ-36 v.01 Katilų keitimo namų ūkiuose išlaidų fiksuotųjų vieneto įkainių nustatymo tyrimas (2022 m. gruodžio 8 d. redakcija)</t>
  </si>
  <si>
    <t>FĮ-36-01</t>
  </si>
  <si>
    <t>FĮ-36-02</t>
  </si>
  <si>
    <t>FĮ-36-03</t>
  </si>
  <si>
    <t>FĮ-36-04</t>
  </si>
  <si>
    <t>FĮ-36-05</t>
  </si>
  <si>
    <t>FĮ-36-06</t>
  </si>
  <si>
    <t>FĮ-36-07</t>
  </si>
  <si>
    <t>FĮ-36-08</t>
  </si>
  <si>
    <t>FĮ-36-09</t>
  </si>
  <si>
    <t>FĮ-36-10</t>
  </si>
  <si>
    <t>FĮ-36-11</t>
  </si>
  <si>
    <t>FĮ-36-12</t>
  </si>
  <si>
    <t>FĮ-36-13</t>
  </si>
  <si>
    <t>FĮ-36-14</t>
  </si>
  <si>
    <t>FĮ-36-15</t>
  </si>
  <si>
    <t>FĮ-36-16</t>
  </si>
  <si>
    <t>FĮ-36-17</t>
  </si>
  <si>
    <t>FĮ-36-18</t>
  </si>
  <si>
    <t>FĮ-36-19</t>
  </si>
  <si>
    <t>FĮ-36-20</t>
  </si>
  <si>
    <t>FĮ-36-21</t>
  </si>
  <si>
    <t>FĮ-36-22</t>
  </si>
  <si>
    <t>FĮ-36-23</t>
  </si>
  <si>
    <t>FĮ-36-24</t>
  </si>
  <si>
    <t>FĮ-36-25</t>
  </si>
  <si>
    <t>FĮ-36-26</t>
  </si>
  <si>
    <t>FĮ-36-27</t>
  </si>
  <si>
    <t>Saugotino laukinio vandens paukščio sulesama akvakultūros produkcija arba žuvų pašarai</t>
  </si>
  <si>
    <t>Dienų, kai sulesama akvakultūros produkcija arba žuvų pašarai, skaičiu</t>
  </si>
  <si>
    <t>FĮ-37-01</t>
  </si>
  <si>
    <t>FĮ-37-02</t>
  </si>
  <si>
    <t>Kuodotosios anties, rudagalvės anties, didžiosios anties ir laukio per vieną dieną sulesamo raciono (žuvų pašarų) fiksuotasis vieneto įkainis, be PVM</t>
  </si>
  <si>
    <t>Kuodotosios anties, rudagalvės anties, didžiosios anties ir laukio per vieną dieną sulesamo raciono (žuvų pašarų) fiksuotasis vieneto įkainis, su PVM</t>
  </si>
  <si>
    <t>FĮ-37-03</t>
  </si>
  <si>
    <t>FĮ-37-04</t>
  </si>
  <si>
    <t>Gulbės nebylės per vieną dieną sulesamo raciono (žuvų pašarų) ir auksuotojo krago, jūrinio erelio, didžiojo dančiasnapio ir pilkojo garnios per vieną dieną sulesamo raciono (akvakultūros produkcija) fiksuotasis vieneto įkainis, su PVM</t>
  </si>
  <si>
    <t>Gulbės nebylės per vieną dieną sulesamo raciono (žuvų pašarų) ir auksuotojo krago, jūrinio erelio, didžiojo dančiasnapio ir pilkojo garnios per vieną dieną sulesamo raciono (akvakultūros produkcija) fiksuotasis vieneto įkainis, be PVM</t>
  </si>
  <si>
    <t>Upinės žuvėdros, rudagalvio kiro ir paprastojo kiro per vieną dieną sulesamo raciono (akvakultūros produkcija) fiksuotasis vieneto įkainis, be PVM</t>
  </si>
  <si>
    <t>FĮ-37-05</t>
  </si>
  <si>
    <t>FĮ-37-06</t>
  </si>
  <si>
    <t>Didžiojo baltojo garnio, mažojo dančiasnapio ir sidabrinio kiro per vieną dieną sulesamo raciono (akvakultūros produkcija) fiksuotasis vieneto įkainis, be PVM</t>
  </si>
  <si>
    <t>Didžiojo baltojo garnio, mažojo dančiasnapio ir sidabrinio kiro per vieną dieną sulesamo raciono (akvakultūros produkcija) fiksuotasis vieneto įkainis, su PVM</t>
  </si>
  <si>
    <t>FĮ-37-07</t>
  </si>
  <si>
    <t>FĮ-37-08</t>
  </si>
  <si>
    <t>Didžiojo kormorano per vieną dieną sulesamo raciono (akvakultūros produkcija) fiksuotasis vieneto įkainis, be PVM</t>
  </si>
  <si>
    <t>FĮ-37-09</t>
  </si>
  <si>
    <t>FĮ-37-10</t>
  </si>
  <si>
    <t xml:space="preserve">1) Atsakingų institucijų išduoti (parengti) dokumentai, kuriuose patvirtinta: 
a) kokios(-ių) rūšies(-ių) laukinių vandens paukščių buvimas fiksuotas akvakultūros ūkyje, 
b) koks atitinkamų paukščių rūšių kiekis nustatytas bei 
c) koks apskaičiuotas dienų, sutampančių su žuvų šėrimo dirbtiniais pašarais laikotarpiu ir / arba paukščių buvimo akvakultūros ūkyje dienomis, skaičius; 
2) Dokumentai, iš kurių būtų galima įsitikinti, jog ūkio subjektas vykdo veiklą ir deklaruoja akvakultūros produkcijos auginimo kiekius, įveistus (įžuvintus) tvenkinių plotus bei patiria išlaidas, įsigyjant žuvų pašarus (pvz., vadovaujantis Žuvininkystės duomenų teikimo taisyklėmis , iš VĮ Žemės ūkio duomenų centrui teikiamų ataskaitų);
3) Parengtas ir atsakingų institucijų patvirtintas akvakultūros ūkio gamtotvarkos planas, kuriame numatytos saugotinų laukinių vandens paukščių apsaugos priemonės akvakultūros ūkiuose. </t>
  </si>
  <si>
    <t xml:space="preserve">Fiksuotuosius vieneto įkainius sudaro šios išlaidos: 	akvakultūros ūkio patirtos išlaidos žuvų pašarams, kurių dalį sulesa saugotini laukiniai vandens paukščiai buvimo akvakultūros ūkyje dienomis, sutampančiomis su žuvų šėrimo dirbtiniais pašarais laikotarpiu arba
akvakultūros produkcijos, kurios dalį sulesa saugotini laukiniai vandens paukščiai buvimo akvakultūros ūkyje dienomis,  išlaidos </t>
  </si>
  <si>
    <t xml:space="preserve">Fiksuotieji vieneto įkainiai atnaujinami kiekvienais metais, vieną kartą per metus iki I ketv. pab., pagal žemiau išvardintas sąlygas: 
1) įvertinant pasikeitusį PVM įstatyme nustatytą PVM tarifą;
2) pagal Valstybės duomenų agentūros pateiktą (viešą) informaciją apie vartotojų kainų indeksą (toliau – VKI) (2015 m. – 100), (pagal COICOP klasifikatorių – 00 kategorija „Vartojimo prekės ir paslaugos“).
</t>
  </si>
  <si>
    <t>V/IP</t>
  </si>
  <si>
    <t xml:space="preserve">Patvirtintas su IP keitimu (2023-06-05 Nr. C(2022)5742). </t>
  </si>
  <si>
    <t>EGADP/IP</t>
  </si>
  <si>
    <t>Parama savarankiškam darbui ir verslo startuoliams</t>
  </si>
  <si>
    <t>Investicijų programos patvirtinimo / keitimo data</t>
  </si>
  <si>
    <t xml:space="preserve">Pradedančioje verslą įmonėje dirbančio darbuotojo vieno mėnesio darbo užmokestis </t>
  </si>
  <si>
    <t>FĮ-38-01</t>
  </si>
  <si>
    <t xml:space="preserve">Fiksuotasis vieneto įkainis nebus atnaujinamas. </t>
  </si>
  <si>
    <t xml:space="preserve">Pradedančioje verslą įmonėje dirbančio darbuotojo darbo užmokesčio išlaidos </t>
  </si>
  <si>
    <t xml:space="preserve">Valstybinio socialinio draudimo fondo valdybos prie Lietuvos Respublikos socialinės apsaugos ir darbo ministerijos pateikta Lietuvos Respublikos apdraustųjų valstybiniu socialiniu draudimu ir valstybinio socialinio draudimo išmokų gavėjų registro ir su šiuo registru susiję kitų valstybės registrų (Mokesčių mokėtojų registro ir Lietuvos Respublikos gyventojų registro) duomenų apie projekto vykdytojo darbuotojus ataskaita, kuri gaunama automatiniu būdu iš Valstybinio socialinio draudimo fondo valdybos informacinės sistemos pateikus užklausą. </t>
  </si>
  <si>
    <t>Pradedančioje verslą įmonėje dirbančio darbuotojo vieno mėnesio darbo užmokesčio fiksuotasis vieneto įkainis</t>
  </si>
  <si>
    <t xml:space="preserve">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</si>
  <si>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Privačių juridinių asmenų  projektą vykdančio personalo dirbtos valandos</t>
  </si>
  <si>
    <t>Privačių juridinių asmenų projektą vykdančio personalo dirbtų valandų skaičius, val.</t>
  </si>
  <si>
    <t>FĮ-39-01</t>
  </si>
  <si>
    <t>FĮ-39-02</t>
  </si>
  <si>
    <t>FĮ-39-03</t>
  </si>
  <si>
    <t>Privačių juridinių asmenų projektą vykdančio personalo vienos valandos darbo užmokesčio fiksuotasis vieneto įkainis I, R, S, A, N, L, E, H, F, G, P ekonomikos sektoriams pagal EVRK 2 klasifikatorių</t>
  </si>
  <si>
    <t>Privačių juridinių asmenų projektą vykdančio personalo vienos valandos darbo užmokesčio fiksuotasis vieneto įkainis C, Q, B, D, M ekonomikos sektoriams pagal EVRK 2 klasifikatorių</t>
  </si>
  <si>
    <t>Privačių juridinių asmenų projektą vykdančio personalo vienos valandos darbo užmokesčio fiksuotasis vieneto įkainis K ir J ekonomikos sektoriams pagal EVRK 2 klasifikatorių</t>
  </si>
  <si>
    <t>Projektą vykdančio personalo darbo užmokesčio išlaidos</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</si>
  <si>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pasikeitus draudėjo apskaičiuojamų ir mokamų valstybinio socialinio draudimo įmokos (VSDneterm), įmokos į Garantinį (GF) ir Ilgalaikio darbo išmokų (IDIF) fondus dydžiams, kurie yra įtraukti į fiksuotųjų vieneto įkainių apskaičiavimo formulę.</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</si>
  <si>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</si>
  <si>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FĮ-38-01. Pradedančioje verslą įmonėje dirbančio darbuotojo darbo užmokesčio išlaidų fiksuotojo vieneto įkainio nustatymo tyrimas</t>
  </si>
  <si>
    <t>FĮ-39-01-FĮ-39-03. Privačių juridinių asmenų projektą vykdančio personalo darbo užmokesčio fiksuotųjų vieneto įkainių nustatymo tyrimas</t>
  </si>
  <si>
    <t>Vietos plėtros strategijos parengimo fiksuotosios sumos nustatymo tyrimas (2023 m. liepos 1 d. redakcija)</t>
  </si>
  <si>
    <t>FĮ-07-01. Dirbančiųjų mokymo valandos fiksuotojo vieneto įkainio nustatymo tyrimas (03 versija)</t>
  </si>
  <si>
    <t>Viešųjų juridinių asmenų projektą vykdančio personalo darbo užmokesčio išlaidų fiksuotųjų vieneto įkainių nustatymo tyrimas (2023 m. liepos 1 d. redakcija)</t>
  </si>
  <si>
    <t>IP/EGADP</t>
  </si>
  <si>
    <t>4 prioritetas „Socialiai atsakingesnė Lietuva“</t>
  </si>
  <si>
    <t>4.7. uždavinys „Skatinti aktyvią įtrauktį, siekiant propaguoti lygias galimybes, nediskriminavimą ir aktyvų dalyvavimą, ir gerinti įsidarbinamumą, ypač palankių sąlygų neturinčių grupių“</t>
  </si>
  <si>
    <t>153</t>
  </si>
  <si>
    <t>Būdai integruoti palankių sąlygų neturinčius asmenis ir grąžinti juos į darbo rinką</t>
  </si>
  <si>
    <t>Darbuotojo, dirbančio su mažiau galimybių turinčiais ir  neaktyviais NEET  jaunais žmonėmis ir (ar) teikiančio reikiamą pagalbą kitiems darbuotojams, dirbantiems su mažiau galimybių turinčiais ir neaktyviais NEET jaunais žmonėmis, darbo laikas</t>
  </si>
  <si>
    <t>Darbuotojo, dirbančio su mažiau galimybių turinčiais ir neaktyviais NEET jaunais žmonėmis ir (ar) teikiančio reikiamą pagalbą kitiems darbuotojams, dirbantiems su mažiau galimybių turinčiais ir neaktyviais NEET jaunais žmonėmis, darbo valandų skaičius, val.</t>
  </si>
  <si>
    <t>Darbuotojo, vykdančio mažiau galimybių turinčių ir neaktyvių NEET jaunų žmonių paiešką ir teikiančio jiems paslaugas (pavyzdžiui, poreikių nustatymo, individualių planų sudarymo, tarpininkavimo ir panašiai), darbo užmokesčiui apmokėti taikomas vienos valandos fiksuotasis vieneto įkainis</t>
  </si>
  <si>
    <t>FĮ-40-01</t>
  </si>
  <si>
    <t>FĮ-40-02</t>
  </si>
  <si>
    <t>FĮ-40-03</t>
  </si>
  <si>
    <t>Darbuotojo, vykdančio mažiau galimybių turinčių ir neaktyvių NEET jaunų žmonių paiešką, teikiančio jiems paslaugas (pavyzdžiui, poreikių nustatymo, individualių planų sudarymo, tarpininkavimo ir panašiai) ir teikiančio reikiamą pagalbą kitiems darbuotojams, dirbantiems su mažiau galimybių turinčiais ir neaktyviais NEET jaunais žmonėmis, darbo užmokesčiui apmokėti taikomas vienos valandos fiksuotasis vieneto įkainis</t>
  </si>
  <si>
    <t>Darbuotojo, dirbančio su mažiau galimybių turinčiais ir neaktyviais NEET jaunais žmonėmis ir teikiančio jiems siauros srities paslaugas (pavyzdžiui, anglų kalbos mokytojas, fizikos mokytojas, konsultantas teisės klausimais, ugdantysis vadovas, psichologas ir pan.), darbo užmokesčiui apmokėti taikomas vienos valandos fiksuotasis vieneto įkainis</t>
  </si>
  <si>
    <t>1) Darbo sutartis;
2) Darbo laiko apskaitos žiniaraštis;
3) Pareigybės aprašymas ar kitas dokumentas, kuriame būtų nurodytos darbuotojo atliekamos funkcijos.</t>
  </si>
  <si>
    <t>Darbuotojo, dirbančio su mažiau galimybių turinčiais ir neaktyviais NEET jaunais žmonėmis ir (ar) teikiančio reikiamą pagalbą kitiems darbuotojams, dirbantiems su mažiau galimybių turinčiais ir neaktyviais NEET jaunais žmonėmis, darbo užmokesčio išlaidos</t>
  </si>
  <si>
    <t>Fiksuotieji vieneto įkainiai atnaujinami kiekvienais metais, vieną kartą per metus iki N-ųjų metų II ketv. pabaigos, pagal žemiau išvardintas sąlygas:
-	2024 m. perskaičiuojant įkainį 2023 m. darbo užmokesčio prognozė pakeičiama į Valstybės duomenų agentūros metinius (jei iki II ketv. pabaigos neskelbiami metiniai duomenys, tuomet taikomi ketvirtiniai) vidutinio darbo užmokesčio duomenis pagal ekonominės veiklos rūšis ;
-	tuomet 2023 m. duomenys indeksuojami į 2024 m. kainų lygmenį, atsižvelgiant į Lietuvos banko skelbiamą  darbo užmokesčio augimo prognozę už einamuosius metus.
Ta pati seka išlaikoma perskaičiuojant fiksuotuosius vieneto įkainius ir kitais metais.</t>
  </si>
  <si>
    <t>FĮ-37-01 - FĮ-37-10 Saugotinų laukinių vandens paukščių sulesamos akvakultūros produkcijos arba pašarų išlaidų fiksuotųjų vieneto įkainių nustatymo tyrimas (2023 m. birželio 5 d. redakcija)</t>
  </si>
  <si>
    <t>FĮ-40-01 - FĮ-40-03 Darbuotojų, dirbančių su mažiau galimybių turinčiais ir neaktyviais NEET jaunais žmonėmis, darbo užmokesčio fiksuotųjų vieneto įkainių nustatymo tyrimas (2023 m. liepos 20 d. redakcija)</t>
  </si>
  <si>
    <t>B.1.2.3 papriemonė „Transporto priemonių įkrovimo / alternatyviųjų degalų pildymo infrastruktūros įrengimas“</t>
  </si>
  <si>
    <t xml:space="preserve">Įrengta privati elektromobilių įkrovimo prieiga </t>
  </si>
  <si>
    <t>Įrengtų privačių elektromobilių įkrovimo prieigų skaičius, vnt.</t>
  </si>
  <si>
    <t>Fiksuotasis vieneto įkainis už elektromobilių įkrovimo stotelę su prieiga, kai stotelė įrengta ant žemės ir prieigos galia yra nedidesnė arba lygi 11 kW, be PVM</t>
  </si>
  <si>
    <t>Fiksuotasis vieneto įkainis už elektromobilių įkrovimo stotelę su prieiga, kai stotelė įrengta ant žemės ir prieigos galia yra nedidesnė arba lygi 11 kW, su PVM</t>
  </si>
  <si>
    <t>FĮ-41-01</t>
  </si>
  <si>
    <t>FĮ-41-02</t>
  </si>
  <si>
    <t>Fiksuotasis vieneto įkainis už elektromobilių įkrovimo stotelę su prieiga, kai stotelė įrengta ant sienos arba gatvių apšvietimo infrastruktūroje ir prieigos galia yra nedidesnė arba lygi 11 kW, be PVM</t>
  </si>
  <si>
    <t>Fiksuotasis vieneto įkainis už elektromobilių įkrovimo stotelę su prieiga, kai stotelė įrengta ant sienos arba gatvių apšvietimo infrastruktūroje ir prieigos galia yra nedidesnė arba lygi 11 kW, su PVM</t>
  </si>
  <si>
    <t>FĮ-41-03</t>
  </si>
  <si>
    <t>FĮ-41-04</t>
  </si>
  <si>
    <t>Fiksuotasis vieneto įkainis už elektromobilių įkrovimo stotelę su prieiga, kai stotelė įrengta ant žemės ir stotelės suminė prieigų galia yra didesnė už 11 kW, bet nedidesnė arba lygi 22 kW*, be PVM</t>
  </si>
  <si>
    <t>Fiksuotasis vieneto įkainis už elektromobilių įkrovimo stotelę su prieiga, kai stotelė įrengta ant žemės ir stotelės suminė prieigų galia yra didesnė už 11 kW, bet nedidesnė arba lygi 22 kW*, su PVM</t>
  </si>
  <si>
    <t>FĮ-41-05</t>
  </si>
  <si>
    <t>FĮ-41-06</t>
  </si>
  <si>
    <t>Fiksuotasis vieneto įkainis už elektromobilių įkrovimo stotelę su prieiga, kai stotelė įrengta ant sienos ir stotelės suminė prieigų galia yra didesnė už 11 kW, bet nedidesnė arba lygi 22 kW*, be PVM</t>
  </si>
  <si>
    <t>Fiksuotasis vieneto įkainis už elektromobilių įkrovimo stotelę su prieiga, kai stotelė įrengta ant sienos ir stotelės suminė prieigų galia yra didesnė už 11 kW, bet nedidesnė arba lygi 22 kW*, su PVM</t>
  </si>
  <si>
    <t>FĮ-41-07</t>
  </si>
  <si>
    <t>FĮ-41-08</t>
  </si>
  <si>
    <t>Fiksuotasis vieneto įkainis už elektromobilių įkrovimo stotelės su prieiga montavimo darbus**, be PVM</t>
  </si>
  <si>
    <t>Fiksuotasis vieneto įkainis už elektromobilių įkrovimo stotelės su prieiga montavimo darbus**, su PVM</t>
  </si>
  <si>
    <t>FĮ-41-09</t>
  </si>
  <si>
    <t>Fiksuotasis vieneto įkainis už elektromobilių įkrovimo stotelės su prieiga montavimo darbus ir elektromobilių įkrovimo stotelės papildomus būtinuosius priedus dinaminės galios funkcijai veikti **, be PVM</t>
  </si>
  <si>
    <t>Fiksuotasis vieneto įkainis už elektromobilių įkrovimo stotelės su prieiga montavimo darbus ir elektromobilių įkrovimo stotelės papildomus būtinuosius priedus dinaminės galios funkcijai veikti **, su PVM</t>
  </si>
  <si>
    <t>FĮ-41-11</t>
  </si>
  <si>
    <t>FĮ-41-12</t>
  </si>
  <si>
    <t>FĮ-41-10</t>
  </si>
  <si>
    <t xml:space="preserve">1) elektromobilių įkrovimo prieigos įrengimą pagrindžiančių bei perėmimo nuosavybėn įrodančių dokumentų kopijos (sąskaita faktūra, atliktų darbų aktas ar kiti lygiaverčiai dokumentai) kuriuose nurodyta elektromobilių įkrovimo prieigos perduodama elektrinė galia bei prieigų skaičius;
2) elektromobilių įkrovimo prieigos techninė specifikacija, kurioje turi būti nurodyta, kad ji atitinka minimalius techninius reikalavimus (IP-54 ir / arba, IK-8 jei taikoma) ir/arba joje yra dinaminio galios valdymo funkcija. </t>
  </si>
  <si>
    <t>* Fiksuotųjų vieneto įkainių vienetų skaičius yra lygus įkrovimo prieigų skaičiui, t.y., nustatytas fiksuotasis vieneto įkainis yra dauginamas iš prieigų skaičiaus.</t>
  </si>
  <si>
    <t xml:space="preserve">** Fiksuotasis vieneto įkainis turi būti taikomas kartu su jį atitinkančiu elektromobilių įkrovimo stotelės su prieiga fiksuotuoju vieneto įkainiu (FĮ1, FĮ2, FĮ3 arba FĮ4). Deklaruojant vienos stotelės su prieiga įrengimą, FĮ5 ir FĮ6 negali būti taikomi kartu. 
Nustatyti fiksuotieji vieneto įkainiai </t>
  </si>
  <si>
    <t xml:space="preserve">Fiksuotuosius vieneto įkainius sudaro elektromobilių įkrovimo stotelės su prieiga įsigijimo išlaidos. </t>
  </si>
  <si>
    <t>Fiksuotąjį vieneto įkainį sudaro elektromobilių įkrovimo stotelės montavimo darbų išlaidos.</t>
  </si>
  <si>
    <t xml:space="preserve">Fiksuotąjį vieneto įkainį sudaro šios išlaidų kategorijos: 
- išlaidos už papildomus būtinuosius priedus dinaminės galios funkcijai veikti; 
- elektromobilių įkrovimo stotelės montavimo darbų išlaidos. </t>
  </si>
  <si>
    <t>FĮ-41-01-FĮ-41-12 Elektromobiliu ikrovimo prieigu isigijimo ir irengimo fiksuotuju vienet ikainiu nustatymo tyrimas</t>
  </si>
  <si>
    <t>3 ramstis "Pažangus, tvarus ir integracinis augimas, įskaitant ekonominę sanglaudą, darbo vietas, našumą, konkurencingumą, mokslinius tyrimus, plėtrą ir inovacijas, bei gerai veikianti vidaus rinka su stipriomis mažosiomis ir vidutinėmis įmonėmis"</t>
  </si>
  <si>
    <t>G. 7 komponentas „Daugiau galimybių kiekvienam aktyviai kurti šalies gerovę“</t>
  </si>
  <si>
    <t>G.1.2.2. 2 papriemonė „Užimtumo rėmimo priemonių apimties ir įvairovės didinimas, prisidedant prie skaitmeninės ir žaliosios transformacijos tikslų siekimo ir žiedinės ekonomikos skatinimo“</t>
  </si>
  <si>
    <t>Projekto dalyviai, profesinio mokymo arba neformalaus suaugusiųjų švietimo metu įgiję aukštą pridėtinę vertę kuriančią kvalifikaciją ir (ar) kompetenciją</t>
  </si>
  <si>
    <t>Projekto dalyvių, profesinio mokymo arba neformalaus suaugusiųjų švietimo metu įgijusių aukštą pridėtinę vertę kuriančią kvalifikaciją ir (ar) kompetenciją, skaičius</t>
  </si>
  <si>
    <t>FĮ-42-01</t>
  </si>
  <si>
    <t>FĮ-42-02</t>
  </si>
  <si>
    <t>FĮ-42-03</t>
  </si>
  <si>
    <t>FĮ-42-04</t>
  </si>
  <si>
    <t>Fiksuotasis vieneto įkainis apmokamas už projekto dalyvio formalųjį* profesinį mokymą, kurio metu įgyjama aukštą pridėtinę vertę kurianti kvalifikacija ir (ar) kompetencija, be PVM</t>
  </si>
  <si>
    <t>Fiksuotasis vieneto įkainis apmokamas už projekto dalyvio formalųjį* profesinį mokymą, kurio metu įgyjama aukštą pridėtinę vertę kurianti kvalifikacija ir (ar) kompetencija, su PVM</t>
  </si>
  <si>
    <t>Fiksuotasis vieneto įkainis apmokamas už projekto dalyvio neformalųjį** profesinį mokymą ir neformalųjį suaugusiųjų švietimą***, kurio metu įgyjama aukštą pridėtinę vertę kurianti kvalifikacija ir (ar) kompetencija, be PVM</t>
  </si>
  <si>
    <t>Fiksuotasis vieneto įkainis apmokamas už projekto dalyvio neformalųjį** profesinį mokymą ir neformalųjį suaugusiųjų švietimą***, kurio metu įgyjama aukštą pridėtinę vertę kurianti kvalifikacija ir (ar) kompetencija, su PVM</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</si>
  <si>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</si>
  <si>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paslaugų išlaidos (P1); 
-	mokymo stipendijos mokėjimo išlaidos (P2); 
-	kelionės į profesinio mokymo vietą ir atgal išlaidos (P3);
-	apgyvendinimo išlaidos (P4);
-	privalomojo sveikatos tikrinimo ir skiepijimo nuo užkrečiamųjų ligų išlaidos (P5).</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</si>
  <si>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P4 – apgyvendinimo išlaidų fiksuotųjų vieneto įkainių komponentas perskaičiuojamas atsižvelgiant į vartotojų kainų pokytį, apskaičiuotą pagal SVKI lyginant su ankstesniais metais (pagal ECOIOCP klasifikatorių – 112 kategorija „Apgyvendinimo paslaugos“).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t>
  </si>
  <si>
    <t>* Formalusis profesinis mokymas – profesinis mokymas, vykdomas pagal formaliojo profesinio mokymo programas, kurias pabaigus suteikiama kvalifikacija ar jos dalis.
**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t>
  </si>
  <si>
    <t>FĮ-42-01-FĮ-42-04 Profesinio mokymo ir neformalaus suaugusiųjų švietimo, kurio metu įgyjama aukštą pridėtinę vertę kurianti kvalifikacija ir (ar) kompetencija, fiksuotųjų vieneto įkainių nustatymo tyrimas</t>
  </si>
  <si>
    <t>Programos III lygmuo*</t>
  </si>
  <si>
    <t>Supaprastintai apmokamų išlaidų dydžio kodas**</t>
  </si>
  <si>
    <t>Reforma „Mokestinių prievolių vykdymo gerinimas“</t>
  </si>
  <si>
    <t>2. komponentas Žalioji Lietuvos transformacija</t>
  </si>
  <si>
    <t>6 komponentas "Veiksmingas viešasis sektorius ir prielaidos atsitiesti po pandemijos"</t>
  </si>
  <si>
    <t>1 prioritetas „Pažangesnė Lietuva“
4 prioritetas „Socialiai atsakingesnė Lietuva“</t>
  </si>
  <si>
    <t>023</t>
  </si>
  <si>
    <t>Privačių juridinių asmenų darbuotojų darbo užmokesčio išlaidos už laiką, kurį darbuotojas praleidžia dalyvaudamas projekto veiklose
Viešojo valdymo institucijų darbuotojų darbo užmokesčio išlaidos už laiką, kurį darbuotojas praleidžia dalyvaudamas projekto veiklose</t>
  </si>
  <si>
    <t>Investicija „ŠESD absorbcinių pajėgumų didinimas“</t>
  </si>
  <si>
    <t>* Jeigu 4-as stulpelis tuščias, tuomet taikoma visoms programoms.</t>
  </si>
  <si>
    <t>** INVESTIS sistemoje įvedama formatu (I)FĮ/(I)FN/(I)FS-XXX-XX</t>
  </si>
  <si>
    <t>· Ekonomikos gaivinimo ir atsparumo didinimo fondas – EGADP.</t>
  </si>
  <si>
    <t>ESF+
ERPF
SF
EGADP
EJRŽAF</t>
  </si>
  <si>
    <t>ESF+
EGADP</t>
  </si>
  <si>
    <t>EGADP
ESF+
ERPF</t>
  </si>
  <si>
    <t>EGADP
ESF+
ERPF
SF</t>
  </si>
  <si>
    <t>· Teisingos pertrvarkos fondas – TPF.</t>
  </si>
  <si>
    <t>· Europos jūrų reikalų, žvejybos ir akvakultūros fondas – EJRŽAF.</t>
  </si>
  <si>
    <t>ESF+
ERPF
SF
TPF
EGADP
EJRŽAF</t>
  </si>
  <si>
    <t>Reforma E.1.3. Bendros mokslo ir inovacijų misijos Sumaniosios specializacijos srityse.
Reforma D.1.4. Kompetencijos žaliajai ir skaitmeninei transformacijai įgyjamos profesinio mokymo sistemoje.
Reforma A.1.2. Ilgalaikės priežiūros paslaugų teikimas.</t>
  </si>
  <si>
    <t xml:space="preserve">3-iasis ramstis„Pažangus, tvarus ir integracinis augimas, įskaitant ekonominę sanglaudą, darbo vietas, našumą, konkurencingumą, mokslinius tyrimus, plėtrą ir inovacijas, bei gerai veikianti vidaus rinka su stipriomis mažosiomis ir vidutinėmis įmonėmis“
4-asis ramstis „Socialinė ir teritorinė sanglauda“
5-asis ramstis „Sveikata, ekonominis, socialinis ir institucinis atsparumas, įskaitant reagavimą į krizes ir parengtumą krizėms“
 </t>
  </si>
  <si>
    <t xml:space="preserve">5 komponentas „Aukštasis mokslas, nuosekli mokslo ir inovacijų skatinimo sistema ir aukštos pridėtinės vertės verslas“ 
4 komponentas „Kokybiškas ir prieinamas švietimas visą gyvenimą kiekvienam gyventojui“ 
1 komponentas „Atspari grėsmėms ir pasirengusi ateities iššūkiams sveikatos priežiūros sistema“ 
</t>
  </si>
  <si>
    <t>2021–2027 m. Europos Sąjungos fondų investicijų programa</t>
  </si>
  <si>
    <t xml:space="preserve">8 specialusis prioritetas „Tvarus judumas miestuose“ </t>
  </si>
  <si>
    <t>8.1. uždavinys „Tvarus judumas mieste“</t>
  </si>
  <si>
    <t>Švaraus miesto transporto infrastruktūra</t>
  </si>
  <si>
    <t>081</t>
  </si>
  <si>
    <t>FĮ-43-01</t>
  </si>
  <si>
    <t>FĮ-43-02</t>
  </si>
  <si>
    <t>FĮ-43-03</t>
  </si>
  <si>
    <t>FĮ-43-04</t>
  </si>
  <si>
    <t>FĮ-43-05</t>
  </si>
  <si>
    <t>FĮ-43-06</t>
  </si>
  <si>
    <t>FĮ-43-07</t>
  </si>
  <si>
    <t>FĮ-43-08</t>
  </si>
  <si>
    <t>FĮ-43-09</t>
  </si>
  <si>
    <t>FĮ-43-10</t>
  </si>
  <si>
    <t>FĮ-43-11</t>
  </si>
  <si>
    <t>FĮ-43-12</t>
  </si>
  <si>
    <t>FĮ-43-13</t>
  </si>
  <si>
    <t>FĮ-43-14</t>
  </si>
  <si>
    <t>FĮ-43-15</t>
  </si>
  <si>
    <t>FĮ-43-16</t>
  </si>
  <si>
    <t>Fiksuotieji vieneto įkainiai atnaujinami kiekvienais metais vieną kartą per metus iki I ketv. pabaigos pagal žemiau nurodytas sąlygas:
1. įvertinant pasikeitusį PVM įstatyme  nustatytą PVM tarifą;
2. pagal Valstybės duomenų agentūros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</si>
  <si>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FĮ-43-01-FĮ-43-16. Viešųjų elektromobilių įkrovimo stotelių su prieiga (-omis) įrengimo fiksuotųjų vieneto įkainių nustatymo tyrimas</t>
  </si>
  <si>
    <t>Indeksuotas EK Deleguotuoju Reglamentu 2023/1676 nustatytas dydis</t>
  </si>
  <si>
    <t xml:space="preserve">Konkretus uždavinys – 1.1 „Plėtoti ir stiprinti mokslinių tyrimų ir inovacinius pajėgumus ir diegti pažangiąsias technologijas“ 
Konkretus uždavinys – 1.2 „Pasinaudoti skaitmeninimo teikiama nauda piliečiams, įmonėms, mokslinių tyrimų organizacijoms ir valdžios institucijoms“ 
Konkretus uždavinys – 1.3 „Stiprinti tvarų MVĮ augimą bei konkurencingumą ir darbo vietų kūrimą MVĮ, be kita ko pasitelkiant gamybines investicijas“ 
Konkretus uždavinys – 1.4 „Ugdyti pažangiajai specializacijai, pramonės pertvarkai ir verslumui reikalingus įgūdžius“ </t>
  </si>
  <si>
    <t xml:space="preserve">5 prioritetas „Piliečiams artimesnė Lietuva“ </t>
  </si>
  <si>
    <t>Konkretus uždavinys – 5.1. „Skatinti integruotą ir įtraukią socialinę, ekonominę ir aplinkosaugos plėtrą, puoselėti kultūrą, gamtos paveldą, darnų turizmą ir saugumą miestų teritorijose“
Konkretus uždavinys – 5.2. „Skatinti integruotą ir įtraukią socialinę, ekonominę ir aplinkosaugos plėtrą vietos lygmeniu, puoselėti kultūrą, gamtos paveldą, darnų turizmą ir saugumą kitose nei miestų teritorijose“</t>
  </si>
  <si>
    <t xml:space="preserve">
6 prioritetas „Specialus prioritetas. Inovatyvūs sprendimai“ </t>
  </si>
  <si>
    <t>Konkretus uždavinys – 6.1.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</si>
  <si>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162</t>
  </si>
  <si>
    <t>9 prioritetas „Teisingos pertvarkos fondas“</t>
  </si>
  <si>
    <t>029</t>
  </si>
  <si>
    <t>Konkretus uždavinys – 9.1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t>
  </si>
  <si>
    <t>Fiksuotuosius vieneto įkainius fiziniams asmenims sudaro šios išlaidų kategorijos:
- elektromobilių įkrovimo stotelės su prieiga įsigijimo išlaidos;
- dinaminio galios valdymo įrengimo stotelėje papildomos išlaidos;
- papildomų būtinųjų priedų (krovimo laidas, kabelis, nuotėkio relė ir kt.) išlaidos;
- montavimo darbų išlaidos.
Fiksuotuosius elektromobilių įkrovimo stotelės vieneto įkainius juridiniams asmenims sudaro šios išlaidų kategorijos:
- elektromobilių įkrovimo stotelės su prieiga įsigijimo išlaidos.
Fiksuotuosius elektromobilių įkrovimo stotelės būtinųjų priedų ir įrengimo vieneto įkainius juridiniams asmenims sudaro šios išlaidų kategorijos:
- dinaminio galios valdymo įrengimo stotelėje papildomos išlaidos;
- papildomų būtinųjų priedų (krovimo laidas, kabelis, nuotėkio relė ir kt.) išlaidos;
- montavimo darbų išlaidos;
- papildomos išlaidos, jeigu prieiga turi komunikacijos su išore protokolą ir atsiskaitymo bankine kortele galimybę, Eur (be PVM);
- ženklinimo darbų išlaidos.</t>
  </si>
  <si>
    <t>Upinės žuvėdros, rudagalvio kiro ir paprastojo kiro per vieną dieną sulesamo raciono (akvakultūros produkcija) fiksuotasis vieneto įkainis, su PVM</t>
  </si>
  <si>
    <t>Didžiojo kormorano per vieną dieną sulesamo raciono (akvakultūros produkcija) fiksuotasis vieneto įkainis, su PVM</t>
  </si>
  <si>
    <t>2.2.1. Konkretus tikslas – Skatinti darnią akvakultūros veiklą, visų pirma didinti akvakultūros produktų gamybos konkurencingumą, kartu užtikrinant, kad veikla būtų aplinkos požiūriu tvari ilguoju laikotarpiu</t>
  </si>
  <si>
    <t>Akvakultūros ūkio deklaruotas sertifikuoto(-ų) įveisto(-tų) tvenkinio(-ių), iš kurio(-ių) yra deklaruojamas ekologinės gamybos produkcijos kiekis, plotas hektarais</t>
  </si>
  <si>
    <t>Hektarų skaičius</t>
  </si>
  <si>
    <t>FĮ-44-01</t>
  </si>
  <si>
    <t>FĮ-44-02</t>
  </si>
  <si>
    <t>FĮ-44-03</t>
  </si>
  <si>
    <t>FĮ-44-04</t>
  </si>
  <si>
    <t>1) akvakultūros tvenkinio(-ių) sertifikavimo dokumentas (pvz., sertifikatas arba kitas lygiavertis dokumentas), iš kurio galima įsitikinti, koks(-ie) tvenkinio(-ių) plotas(-ai) buvo sertifikuotas(-i) ataskaitiniais metais; 
2) dokumentai, iš kurių būtų galima įsitikinti, kokius ekologinės gamybos produkcijos kiekius deklaruoja akvakultūros ūkio subjektas (pvz., vadovaujantis Žuvininkystės duomenų teikimo taisyklėmis , iš Centro teikiamų ataskaitų: Akvakultūros produkcijos auginimo, realizavimo, darbuotojų užimtumo ir ekonominės veiklos rodiklių metų ataskaitos Ž-4 už einamuosius metus);</t>
  </si>
  <si>
    <t xml:space="preserve">Fiksuotieji vieneto įkainiai nustatyti kaip negautų pardavimo pajamų kompensacija, apskaičiuota palyginus įprastinės ir ekologinės gamybos akvakultūros produkcijos pardavimo pajamas. 
Laikoma, kad ši kompensacija apima visas su ekologine gamyba susijusias ūkio subjekto veiklos išlaidas. </t>
  </si>
  <si>
    <t>Fiksuotasis vieneto įkainis už akvakultūros ūkio deklaruotą sertifikuoto(-ų) įveisto(-ų) tvenkinio(-ų) plotą, kai ekologinės gamybos produkcijos kiekis yra nuo 1 iki 47 kg/ha</t>
  </si>
  <si>
    <t>Fiksuotasis vieneto įkainis už akvakultūros ūkio deklaruotą sertifikuoto(-ų) įveisto(-ų) tvenkinio(-ų) plotą, kai ekologinės gamybos produkcijos kiekis yra nuo 48 iki 144 kg/ha</t>
  </si>
  <si>
    <t>Fiksuotasis vieneto įkainis už akvakultūros ūkio deklaruotą sertifikuoto(-ų) įveisto(-ų) tvenkinio(-ų) plotą, kai ekologinės gamybos produkcijos kiekis yra nuo 145 iki 242 kg/ha</t>
  </si>
  <si>
    <t>Fiksuotasis vieneto įkainis už akvakultūros ūkio deklaruotą sertifikuoto(-ų) įveisto(-ų) tvenkinio(-ų) plotą, kai ekologinės gamybos produkcijos kiekis yra nuo 243 kg/ha</t>
  </si>
  <si>
    <t>2.2.1 Skatinti darnią akvakultūros veiklą, visų pirma didinti 
akvakultūros produktų gamybos konkurencingumą, kartu 
užtikrinant, kad veikla būtų aplinkos požiūriu tvari ilguoju 
laikotarpiu.</t>
  </si>
  <si>
    <t>Vienerių metų vykdomų gamtotvarkos darbų išlaidų fiksuotasis vieneto įkainis už 1 ha akvakultūros ūkio deklaruotą ataskaitiniais metais įveistą tvenkinių plotą, be PVM</t>
  </si>
  <si>
    <t>Vienerių metų vykdomų gamtotvarkos darbų išlaidų fiksuotasis vieneto įkainis už 1 ha akvakultūros ūkio deklaruotą ataskaitiniais metais įveistą tvenkinių plotą, su PVM</t>
  </si>
  <si>
    <t>Fiksuotąjį vieneto įkainį sudaro ataskaitiniais metais faktiškai atliktų gamtotvarkos plane numatytų reguliariai vykdomų bei vienkartinių gamtotvarkos darbų išlaidos akvakultūros ūkiuose.</t>
  </si>
  <si>
    <t>Fiksuotasis vieneto įkainis atnaujinamas kiekvienais metais, vieną kartą per metus iki I ketv. pab., pagal žemiau išvardintas sąlygas: 
1)	įvertinant pasikeitusį PVM įstatyme  nustatytą PVM tarifą;
2)	pagal Lietuvos statistikos departamento pateiktą (viešą) informaciją apie vartotojų kainų indeksą (toliau – VKI) (2015 m. – 100),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</si>
  <si>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Akvakultūros ūkių gamtotvarkos darbų išlaidų fiksuotojo vieneto įkainio nustatymo tyrimas (2023 m. spalio 20 d. redakcija)</t>
  </si>
  <si>
    <t>Patvirtintas su IP (2022 m. rugpjūčio 3 d. Europos Komisijos sprendimu Nr. C(2022) 5742)</t>
  </si>
  <si>
    <t xml:space="preserve">2 prioritetas „Žalesnė Lietuva“ </t>
  </si>
  <si>
    <t xml:space="preserve">2.2. (RSO2.2 – SFC2021) Skatinti atsinaujinančiąją energiją pagal Direktyvą (ES) 2018/2001, įskaitant joje nustatytus tvarumo kriterijus </t>
  </si>
  <si>
    <t>Pažangios energijos sistemos (įskaitant pažangiuosius tinklus ir IRT sistemas) ir susijęs kaupimas</t>
  </si>
  <si>
    <t>053</t>
  </si>
  <si>
    <t>FĮ-45-01</t>
  </si>
  <si>
    <t>FĮ-45-02</t>
  </si>
  <si>
    <t>FĮ-45-03</t>
  </si>
  <si>
    <t>FĮ-45-04</t>
  </si>
  <si>
    <t>1) Įsigijimą ir įrangos įrengimą pagrindžiančių bei perėmimo nuosavybėn (įrangos perdavimo-priėmimo aktas; rangovo deklaracija, kad rangos darbai atlikti kokybiškai, laikantis teisės aktų, reglamentuojančių elektros energijos kaupimo įrenginių įrengimą, reikalavimų;
2) įrangos techniniai duomenys (įrenginio pasas ir/ar techninė specifikacija), kuriuose turi būti nurodyta įsigyto įrenginio rūšis (ličio geležies fosfato ar ličio jonų) ir talpa.</t>
  </si>
  <si>
    <t>Fiksuotieji vieneto įkainiai atnaujinami kiekvienais metais vieną kartą per metus iki N-ųjų metų I ketv. pab., pagal žemiau išvardintas sąlygas: 
1. įvertinant pasikeitusį PVM įstatyme  nustatytą PVM tarifą;
2. pagal Valstybės duomenų agentūros pateiktą (viešą) informaciją apie vartotojų kainų pokyčius, apskaičiuotus pagal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</si>
  <si>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FĮ-45-01-FĮ-45-04. Elektros energijos kaupimo įrenginių įsigijimo ir įrengimo išlaidų fiksuotųjų vieneto įkainių nustatymo tyrimas</t>
  </si>
  <si>
    <t xml:space="preserve">Konkretus uždavinys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</si>
  <si>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FĮ-46-01</t>
  </si>
  <si>
    <t>FĮ-46-02</t>
  </si>
  <si>
    <t>047</t>
  </si>
  <si>
    <t>Atsinaujinanti energija - vėjas</t>
  </si>
  <si>
    <t>1)	įsigijimą pagrindžiantys bei perėmimo fizinio asmens nuosavybėn (įrangos perdavimo–priėmimo aktas) įrodantys dokumentai; 
2)	įrangos techniniai duomenys (įrenginio techninis pasas ir/ar techninė specifikacija); 
3)	elektros energijos tiekimo sutartis ir (ar) atnaujinto elektros tinklų nuosavybės ribų aktas ir (ar) sutarties kitas priedas, kuris sudarytas su elektros energijos tiekėju ir (ar) energetikos tinklų operatoriumi, pagal kuriuos galima identifikuoti, kad asmuo įsirengė vėjo elektrinę ir yra laikomas gaminančiu vartotoju;
4)	statybos  užbaigimo aktas arba surašyta deklaracija apie statybos užbaigimą (jei taikoma). Tuo atveju, kai įrengtąjai vėjo elektrinei neprivaloma pateikti statybos užbaigimo akto arba surašytos deklaracijos apie statybos užbaigimą, teikiamos įrengtos vėjo elektrinės fotonuotraukos.</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</si>
  <si>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dydžius į atitinkamų metų (N) kainų lygį, remiantis Valstybės duomenų agentūros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</si>
  <si>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FĮ-46-01-FĮ-46-02. Vėjo elektrinių įrangos bei įrengimo išlaidų fiksuotojo vieneto įkainio nustatymo tyrimas</t>
  </si>
  <si>
    <t>5 komponentas „Aukštasis mokslas, nuosekli mokslo ir inovacijų skatinimo sistema ir aukštos pridėtinės vertės verslas“</t>
  </si>
  <si>
    <t>Fiksuotosios sumos</t>
  </si>
  <si>
    <t>FS-03-01</t>
  </si>
  <si>
    <t>FS-03-02</t>
  </si>
  <si>
    <t>FS-03-03</t>
  </si>
  <si>
    <t>FS-03-04</t>
  </si>
  <si>
    <t>Inovatyvaus produkto arba inovatyvaus produkto prototipo sukūrimo tiesiogines išlaidas apima: 
- Paramos gavėjo (startuolio) personalo darbo užmokestis (įskaitant išlaidas su darbo santykiais susijusiems darbdavio įsipareigojimams padengti bei darbo užmokesčio išlaidas už kasmetines atostogas arba su darbo santykiais ar jų esmę atitinkančiais santykiais susijusias išlaidas;
- Paslaugų įsigijimo iš išorės šaltinių išlaidos (įskaitant išlaidas autoriniams darbams), projekto veikloms naudojamų medžiagų ir trumpalaikio  turto išlaidos.</t>
  </si>
  <si>
    <t>Fiksuotųjų sumų koregavimas nėra numatomas</t>
  </si>
  <si>
    <t>1) Inovatyvaus produkto arba inovatyvaus produkto prototipo sukūrimo ar įdiegimo data, įmonės pavadinimas ir rekvizitai.
2) Sukurto inovatyvaus produkto arba inovatyvaus produkto prototipo aprašymas  (pagrindiniai techniniai-funkciniai parametrai) pateikiant pasiekimą pagrindžiančius įrodymus, pvz. nuorodas į sukurtą rezultatą, vaizdinę medžiagą ir ne mažiau nei 5 klientų atsiliepimus.
3) Pasiekto rezultato palyginimas su paraiškos vertinimo metu pateikta informacija įrodant, kad faktiškai pasiektas rezultatas atitinka suplanuotą.</t>
  </si>
  <si>
    <t>Startuolis* - didelį ir inovacijomis grindžiamą verslo plėtros potencialą turinti labai maža ar maža įmonė, Juridinių asmenų registre registruota ne ilgiau kaip 5 metus; LR Smulkiojo ir vidutinio verslo plėtros įstatymas Nr. VIII-935</t>
  </si>
  <si>
    <t>Startuolio* sukurtas inovatyvus produktas arba inovatyvaus produkto prototipas</t>
  </si>
  <si>
    <t>Startuolio* sukurtų inovatyvių produktų arba inovatyvių produktų prototipų skaičius</t>
  </si>
  <si>
    <t>Startuolio* sukurto inovatyvaus produkto prototipo fiksuotoji suma, su PVM</t>
  </si>
  <si>
    <t>Startuolio* sukurto inovatyvaus produkto prototipo fiksuotoji suma, be PVM</t>
  </si>
  <si>
    <t>Startuolio* sukurto inovatyvaus produkto fiksuotoji suma, su PVM</t>
  </si>
  <si>
    <t>Startuolio* sukurto inovatyvaus produkto fiksuotoji suma, be PVM</t>
  </si>
  <si>
    <t>FS-03-01 - FS-03-02 Startuolio sukurtų inovatyvių produktų arba inovatyvių produktų prototipų fiksuotųjų sumų nustatymo tyrimas</t>
  </si>
  <si>
    <t>Projekto dalyviai, sėkmingai baigę mokymus arba jų dalį* pameistrystės forma darbo vietoje metu ir gavę baigimo pažymėjimą.</t>
  </si>
  <si>
    <t>1) pameistrystės darbo sutartis ar kitas lygiavertis dokumentas** su priedais (mokymo sutartimi), kuriuose turi būti nurodyta mokymosi pameistrystės forma trukmė valandomis;
2) profesinės mokymo įstaigos mokomam asmeniui išduotas dokumentas, patvirtinantis įgytas profesines žinias (pažymėjimas, kuriame turi būti nurodyti išklausyti moduliai ar jų dalys, baigti pameistrystės mokymo forma).</t>
  </si>
  <si>
    <t>Projekto dalyvis – pirminio ir tęstinio profesinio mokymo programų moksleiviai
* - Taikoma tik tais atvejais, kai mokymai pameistrystės forma trunka ilgiau nei 1440 val. Tinkamu finansuoti išlaidų patyrimo laikotarpiu laikoma dalis baigtų mokymų, kuri neviršija 1440 val.
** - Lietuvos Respublikos darbo kodekso patvirtinimo, įsigaliojimo ir įgyvendinimo įstatymas, VI skyrius Darbo sutarčių rūšys</t>
  </si>
  <si>
    <t>Projekto dalyvio ilgos trukmės (nuo 880 val.) formaliojo profesinio mokymo pagal pameistrystės formą darbo vietoje fiksuotasis vieneto įkainis, be PVM</t>
  </si>
  <si>
    <t>Projekto dalyvio ilgos trukmės (nuo 880 val.) formaliojo profesinio mokymo pagal pameistrystės formą darbo vietoje fiksuotasis vieneto įkainis, su PVM</t>
  </si>
  <si>
    <t>Projekto dalyvio ilgos trukmės (nuo 880 val. ) formaliojo profesinio mokymo pagal pameistrystės formą darbo vietoje fiksuotasis vieneto įkainis, su PVM</t>
  </si>
  <si>
    <t>2 reforma „Efektyvus inovacijų politikos įgyvendinimas ir didesnė inovacijų paklausa, startuolių ekosistemos ir žaliųjų inovacijų plėtra“</t>
  </si>
  <si>
    <t>*Įkainis patvirtintas Komisijos deleguotuoju Reglamentu (ES) 2023/1676 2023 m. liepos 7 d. kuriuo Europos Parlamento ir Tarybos reglamentas (ES) 2021/1060 papildomas vieneto įkainių, fiksuotųjų sumų, fiksuotųjų normų ir su Komisijos valstybėms narėms kompensuojamomis išlaidomis nesusijusio finansavimo apibrėžtimis. 
*Mokymo išlaidos tinkamos kompensuoti tik dirbantiesiems asmenims.
*Įkainis taikomas tik tuose projektuose, kurių vykdytojų ir (arba) partnerių įmonės, įstaigos ar organizacijos teisinė forma atitinka privataus juridinio asmens statusą.</t>
  </si>
  <si>
    <t>*Mokymo išlaidos tinkamos kompensuoti tik dirbantiesiems asmenims.
*Įkainis taikomas tik tuose projektuose, kurių vykdytojų ir (arba) partnerių įmonės, įstaigos ar organizacijos teisinė forma atitinka privataus juridinio asmens statusą.</t>
  </si>
  <si>
    <t>Projekto dalyvio faktiškai dalyvautų stažuotėje dienų skaičius</t>
  </si>
  <si>
    <t>PMIF</t>
  </si>
  <si>
    <t>1 veiksmas. Bendroji Europos prieglobsčio sistema
2 veiksmas. Tiesėta migracija ir integracija;
3 veiksmas. Grąžinti;
4 veiksmas. Solidarumas.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</si>
  <si>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tiesiogines projekto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</si>
  <si>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FN-05-01 - FN-05-07 Kasmetinių atostogų išmokų FN nustatymo tyrimas (PMIF)</t>
  </si>
  <si>
    <t>FĮ-22-01 - FĮ-22-02 Kelionių išlaidų Lietuvoje FĮ nustatymo tyrimas (PMIF)</t>
  </si>
  <si>
    <t>· Prieglobsčio, migracijos ir integracijos fondas – PMIF</t>
  </si>
  <si>
    <t>Konkretus uždavinys – 4.7. (ESO4.8 – SFC2021) „Skatinti aktyvią įtrauktį, siekiant propaguoti lygias galimybes, nediskriminavimą ir aktyvų dalyvavimą, ir gerinti įsidarbinamumą, ypač palankių sąlygų neturinčių grupių“</t>
  </si>
  <si>
    <t>Konkretus uždavinys – 4.9.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</si>
  <si>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Vidurio ir Vakarų Lietuvos regionas</t>
  </si>
  <si>
    <t>0,187
0,187</t>
  </si>
  <si>
    <t>0,083
0,082</t>
  </si>
  <si>
    <t>Priemonės, kuriomis skatinamos lygios galimybės ir aktyvus dalyvavimas visuomenėje</t>
  </si>
  <si>
    <t>Projektą vykdančio personalo savanoriško darbo valandos</t>
  </si>
  <si>
    <t xml:space="preserve">Projektą vykdančio personalo savanoriško darbo valandų skaičius, val. </t>
  </si>
  <si>
    <t>Projektą vykdančio personalo savanoriško darbo valandos fiksuotasis vieneto įkainis</t>
  </si>
  <si>
    <t>FĮ-47-01</t>
  </si>
  <si>
    <t>1) Savanoriškos veiklos sutartis;
2) Savanoriško darbo laiko apskaitos dokumentas.</t>
  </si>
  <si>
    <t>Projektą vykdančio personalo savanoriško darbo įnašo, įvertinto piniginiu ekvivalentu, išlaidos. Šis fiksuotasis vieneto įkainis taikomas projektų vykdytojų vykdančio personalo nuosavo nepiniginio įnašo savanorišku darbu vertei pagrįsti. Į fiksuotąjį vieneto įkainį įskaičiuoti ir privalomi darbdavio mokesčiai.</t>
  </si>
  <si>
    <t>Fiksuotasis vieneto įkainis atnaujinamas kiekvieną kartą pasikeitus minimaliojo valandinio atlygio dydžiui Lietuvoje, tuo pačiu metu įvertinant ir darbdavio mokamus mokesčius reglamentuojančių teisės aktų pakeitimus, per vieną mėnesį po teisės akto pasikeitimo įsigaliojimo dienos.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</si>
  <si>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FĮ-48-01</t>
  </si>
  <si>
    <t>FĮ-48-02</t>
  </si>
  <si>
    <t>Projekto dalyvio faktiškai dalyvautų stažuotėje mėnesių skaičius</t>
  </si>
  <si>
    <t>FĮ-29-01-FĮ-29-02. Projektų dalyvių (bedarbių) dalyvavusių stažuotėje mėnesio išlaidų fiksuotųjų vieneto įkainių nustatymo tyrimas</t>
  </si>
  <si>
    <t>FĮ-49-01</t>
  </si>
  <si>
    <t>Projekto dalyvis – bedarbis, registruotas Užimtumo tarnyboje.
FĮ-48-02 taikomas ir kelionės išlaidos gali būti kompensuojamos, jei stažuotės vieta yra ne toje pačioje gyvenamojoje vietovėje (mieste, miestelyje, kaime ar viensėdyje) nei darbo ieškančio asmens kortelėje nurodyta gyvenamoji vieta.</t>
  </si>
  <si>
    <t>FĮ-48-01-FĮ-48-02. Projektų dalyvių (bedarbių) dalyvavusių stažuotėje dienos išlaidų fiksuotųjų vieneto įkainių nustatymo tyrimas</t>
  </si>
  <si>
    <t xml:space="preserve">Konkretus uždavinys 4.3 (ESO4.6 – SFC2021)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t>
  </si>
  <si>
    <t xml:space="preserve">Sostinės regionas 
Vidurio ir Vakarų Lietuvos </t>
  </si>
  <si>
    <t>6%
5,4%</t>
  </si>
  <si>
    <t>Parama ikimokykliniam ugdymui ir priežiūrai (išskyrus infrastruktūrą)</t>
  </si>
  <si>
    <t xml:space="preserve">Socialinę riziką patiriančioje šeimoje gyvenantis vaikas, gaunantis mėnesio, ikimokyklinį / privalomą ikimokyklinį / priešmokyklinį ugdymą </t>
  </si>
  <si>
    <t xml:space="preserve">Vaikų, dalyvaujančių ikimokykliniame / privalomame ikimokykliniame / priešmokykliniame ugdyme, skaičius per mėnesį
</t>
  </si>
  <si>
    <t>FĮ-49-02</t>
  </si>
  <si>
    <t>FĮ-49-03</t>
  </si>
  <si>
    <t>FĮ-49-04</t>
  </si>
  <si>
    <t>FĮ-49-05</t>
  </si>
  <si>
    <t>FĮ-49-06</t>
  </si>
  <si>
    <t>Vieno mėnesio fiksuotasis vieneto įkainis už vieną socialinę riziką patiriančios šeimos vaiką kuriam nėra skirtas privalomas ikimokyklinis ugdymas, dalyvaujančiam neformaliojo švietimo veiklose</t>
  </si>
  <si>
    <t xml:space="preserve">Vieno mėnesio fiksuotasis vieneto įkainis už vieną socialinę riziką patiriančios šeimos vaiką, kuris ugdomas pagal priešmokyklinio ugdymo programą, dalyvaujančiam neformaliojo švietimo veiklose </t>
  </si>
  <si>
    <t xml:space="preserve">Vieno mėnesio fiksuotasis vieneto įkainis už vieną socialinę riziką patiriančios šeimos vaiką, kuriam yra skirtas privalomas ikimokyklinis ugdymas, nedalyvaujančiam neformaliojo švietimo veiklose </t>
  </si>
  <si>
    <t xml:space="preserve">Vieno mėnesio fiksuotasis vieneto įkainis už vieną socialinę riziką patiriančios šeimos vaiką, kuriam yra skirtas privalomas ikimokyklinis ugdymas, dalyvaujančiam neformaliojo švietimo veiklose </t>
  </si>
  <si>
    <t xml:space="preserve">Vieno mėnesio fiksuotasis vieneto įkainis už vieną socialinę riziką patiriančios šeimos vaiką, kuriam nėra skirtas privalomas ikimokyklinis ugdymas, nedalyvaujančiam neformaliojo švietimo veiklose </t>
  </si>
  <si>
    <t xml:space="preserve">Vieno mėnesio fiksuotasis vieneto įkainis už vieną socialinę riziką patiriančios šeimos vaiką, kuris ugdomas pagal priešmokyklinio ugdymo programą, nedalyvaujančiam neformaliojo švietimo veiklose </t>
  </si>
  <si>
    <t xml:space="preserve">1) Mokinių registro  duomenys už ataskaitinį mėnesį apie ugdomus vaikus, patiriančius socialinę riziką ir ugdomus pagal privalomą ar neprivalomą ugdymo programą, kuriuos teikia savivaldybės;
2) Sutartis tarp vaiko tėvų (globėjų) ir neformaliojo vaikų švietimo teikėjo (teikiama tuo atveju, kai taikomi FĮ1; FĮ3; FĮ5);
3) Savivaldybės arba ikimokyklinio ugdymo įstaigos pažyma (patvirtinimas), kad vaikas (-ai) ataskaitinį mėnesį lankė ugdymo įstaigą (nustatytas minimalumas lankomumo reikalavimas – bent 1 diena per ataskaitinį mėnesį);
4) Neformaliojo vaikų švietimo teikėjo pažyma (patvirtinimas), kad vaikas (-ai) ataskaitinį mėnesį lankė neformaliojo vaikų švietimo veiklą (teikiama tuo atveju, kai taikomi FĮ1, FĮ3, FĮ5, nustatytas minimalumas lankomumo reikalavimas – bent 1 diena per ataskaitinį mėnesį). </t>
  </si>
  <si>
    <t>Fiksuotąjį vieneto įkainį FĮ1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-neformaliojo vaikų švietimo veiklų išlaidos;
- papildomos mokymo išlaidos ugdymui ir švietimo pagalbai (ugdymo lėšos) .
Fiksuotąjį vieneto įkainį FĮ2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 papildomos mokymo išlaidos ugdymui ir švietimo pagalbai (ugdymo lėšos)8.
Fiksuotąjį vieneto įkainį FĮ3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 neformaliojo vaikų švietimo veiklų išlaidos.
Fiksuotąjį vieneto įkainį FĮ4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Fiksuotąjį vieneto įkainį FĮ5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 ;
- kultūros veiklų išlaidos;
- neformaliojo vaikų švietimo veiklų išlaidos.
Fiksuotąjį vieneto įkainį FĮ6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išlaidos8;
- kultūros veiklų išlaidos.</t>
  </si>
  <si>
    <t>Fiksuotieji vieneto įkainiai atnaujinami kiekvienais metais, vieną kartą per metus iki I ketv. pab., pagal žemiau išvardintas sąlygas:
- 2024 m. perskaičiuojant įkainius, jie yra indeksuojami į 2024 m. kainų lygmenį, remiantis OECD skelbiamos infliacijos prognozės duomenimis  už einamuosius metus (šiuo atveju 2024 m.).
- 2025 m. metais perskaičiuojant įkainius:
* atliekamas 2023 m. duomenų indeksavimo perskaičiavimas, pakeičiant 2024 m. Ekonominio bendradarbiavimo ir plėtros organizacijos (toliau – OECD) infliacijos prognozę faktiniu 2024 m. vartotojų kainų pokyčiu, apskaičiuotu pagal vartotojų kainų indeksą (toliau – VKI), lyginant su praėjusių metų atitinkamu laikotarpiu (pagal COICOP klasifikatorių „00 Vartojimo prekės ir paslaugos“ ), tokiu būdu gaunami 2024 m. lygmens duomenys, apskaičiuoti pagal faktinį VKI pokytį;
* tuomet 2024 m. lygmens duomenys indeksuojami į 2025 m. kainų lygmenį, remiantis OECD skelbiamos infliacijos prognozės duomenimis už einamuosius metus (šiuo atveju 2025 m.).
Ta pati seka išlaikoma perskaičiuojant fiksuotuosius vieneto įkainius ir visais kitais metais.
Pagal aukščiau numatytas sąlygas perskaičiuoti fiksuotieji vieneto įkainiai įsigalios nuo atnaujintų dydžių paskelbimo dienos ir galės būti taikomi fiksuotųjų vieneto įkainių rezultatams, pasiektiems po perskaičiuotų fiksuotųjų vieneto įkainių įsigaliojimo.</t>
  </si>
  <si>
    <t>FĮ-49-01-FĮ-49-06. Socialinę riziką patiriančioje šeimoje gyvenančių vaikų, kurie ugdomi pagal ikimokyklinio ar priešmokyklinio ugdymo programas, ugdymo krepšelio išlaidų fiksuotųjų vieneto įkainių nustatymo tyrimas</t>
  </si>
  <si>
    <t>FĮ-47-01. Projektą vykdančio personalo savanoriško darbo įnašo fiksuotojo vieneto įkainio nustatymo tyrimas</t>
  </si>
  <si>
    <t>Papildymas VRM veiklomis nuo 2024-02-01</t>
  </si>
  <si>
    <t>ERPF
ESF+</t>
  </si>
  <si>
    <t xml:space="preserve"> 1.1. uždavinys „Plėtoti ir stiprinti mokslinių tyrimų ir inovacinius pajėgumus ir diegti pažangiąsias technologijas“
1.3. uždavinys „Stiprinti tvarų MVĮ augimą bei konkurencingumą ir darbo vietų kūrimą MVĮ, be kita ko pasitelkiant gamybines investicijas“
4.7. uždavinys (ESO4.8 – SFC2021) „Skatinti aktyvią įtrauktį, siekiant propaguoti lygias galimybes, nediskriminavi-mą ir aktyvų dalyvavimą, ir gerinti įsidarbinamumą, ypač palankių sąlygų neturinčių grupių“.
4.9. uždavinys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</si>
  <si>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VVL regionas
VVL regionas
VVL regionas
Sostinės regionas
VVL regionas
Sostinės regionas
VVL regionas</t>
  </si>
  <si>
    <t xml:space="preserve">
0,025%
0,025%
0,173%
0,108%
0,035%
0,171%
0,027%
0,131%
</t>
  </si>
  <si>
    <t>026
026
021
152</t>
  </si>
  <si>
    <t>*Parama inovacijų klasteriams, be kita ko, tarp įmonių, mokslinių tyrimų organizacijų ir valdžios institucijų bei verslo tinklų, kas visų pirma naudinga MVĮ;
*MVĮ verslo plėtra ir tarptautinimas, įskaitant gamybines investicijas;
*Priemonės, kuriomis skatinamos lygios galimybės ir aktyvus dalyvavimas visuomenėje.</t>
  </si>
  <si>
    <t>FĮ-36-28</t>
  </si>
  <si>
    <t>04</t>
  </si>
  <si>
    <t>FĮ-04-03 – FĮ-04-08. Ūkio subjektų įrengtų saulės elektrinių išlaidų FĮ nustatymo tyrimas (04 versija)</t>
  </si>
  <si>
    <t>Akvakultūros ūkių gamtotvarkos darbų išlaidų fiksuotojo vieneto įkainio nustatymo tyrimas (2024 m. kovo 1 d. redakcija)</t>
  </si>
  <si>
    <t>Saulės elektrinių įrengimo ar įsigijimo iš elektrinių parkų FĮ nustatymo tyrimas (2023 m.liepos 1 d. redakcija)</t>
  </si>
  <si>
    <t>Saulės elektrinių įrengimo ar įsigijimo iš elektrinių parkų FĮ nustatymo tyrimas (2024 m.kovo 1 d. redakcija)</t>
  </si>
  <si>
    <t>FĮ-36 v.02 Katilų keitimo namų ūkiuose išlaidų fiksuotųjų vieneto įkainių nustatymo tyrimas (2024 m. kovo 1 d. redakcija)</t>
  </si>
  <si>
    <t>FĮ-37 v.02 Saugotinų laukinių vandens paukščių sulesamos akvakultūros produkcijos arba pašarų išlaidų fiksuotųjų vieneto įkainių nustatymo tyrimas (2024 m. kovo 1 d. redakcija)</t>
  </si>
  <si>
    <t>FĮ-44 v.02 Ekologinės akvakultūros produkcijos gamybos fiksuotųjų vieneto įkainių nustatymo tyrimas (2024 m. kovo 1 d. redakcija)</t>
  </si>
  <si>
    <t xml:space="preserve">2 prioritetas „Darnios akvakultūros veiklos skatinimas ir žvejybos bei akvakultūros produktų perdirbimas ir prekyba jais, taip prisidedant prie aprūpinimo maistu saugumo Sąjungoje“ </t>
  </si>
  <si>
    <t>FĮ-11-01 - FĮ-11-12 Dalyvavimo tarptautinėse parodose FĮ nustatymo tyrimas (EJRŽAF)</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</si>
  <si>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</si>
  <si>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</si>
  <si>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ESF+
ERPF
EGADP
EJRŽAF</t>
  </si>
  <si>
    <t>Fiksuotieji vieneto įkainiai atnaujinami kiekvienais metais, vieną kartą per metus iki N metų I ketv. pab. pagal žemiau nurodytas sąlygas šiais etapais:
1)	tyrime apskaičiuoti įprastinės bei ekologinės produkcijos vertės dydžiai indeksuojami atsižvelgiant į infliacijos lygį, naudojant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 ;
2)	apskaičiuojamas perindeksuotų įprastinės bei ekologinės produkcijos vertės dydžių skirtumas (Eur);
3)	gautas skirtumas pritaikomas perskaičiuojant fiksuotuosius vieneto įkainius nustatytuose produktyvumo intervaluose, t.y., kiekvieno intervalo vidurinė reikšmė dauginama iš apskaičiuoto įprastinės bei ekologinės produkcijos vertės dydžių skirtumo.
Pagal aukščiau numatytas sąlygas N metais perskaičiuoti fiksuotieji vieneto įkainiai galės būti taikomi N metų fiksuotųjų vieneto įkainių rezultatams.</t>
  </si>
  <si>
    <t>FĮ-44-01-FĮ-44-04. Ekologinės akvakultūros produkcijos gamybos fiksuotųjų vieneto įkainių nustatymo tyrimas</t>
  </si>
  <si>
    <t>Patvirtintas su IP keitimu (EK 2024.04.08 sprendimu Nr. C(2024) 2390</t>
  </si>
  <si>
    <t>Konkretus uždavinys – 1.1. (RSO1.1 – SFC2021)
„Plėtoti ir stiprinti mokslinių tyrimų ir inovacinius pajėgumus ir diegti pažangiąsias technologijas“</t>
  </si>
  <si>
    <t>Įmonių vykdomi mokslinių tyrimų ir inovacijų diegimo procesai, technologijų perdavimas ir bendradarbiavimas, daugiausia dėmesio skiriant žiedinei ekonomikai</t>
  </si>
  <si>
    <t>030</t>
  </si>
  <si>
    <t>Atliktas aplinkosaugos vadybos sistemos diegimas ir sertifikavimas</t>
  </si>
  <si>
    <t>FĮ-50-01</t>
  </si>
  <si>
    <t>FĮ-50-02</t>
  </si>
  <si>
    <t>AVS diegimo ir sertifikavimo paslaugų įsigijimo iš akredituoto arba nepriklausomo paslaugos teikėjo išlaidos.</t>
  </si>
  <si>
    <t>Fiksuotasis vieneto įkainis atnaujinamas kiekvienais metais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„00 Vartojimo prekės ir paslaugos“ skyrių „pasl Vartojimo paslaugos“) .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</si>
  <si>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Aplinkosaugos vadybos sistemos diegimo sertifikatas</t>
  </si>
  <si>
    <t>Aplinkosaugos vadybos sistemos diegimo ir sertifikavimo fiksuotasis vieneto įkainis, be PVM</t>
  </si>
  <si>
    <t>Aplinkosaugos vadybos sistemos diegimo ir sertifikavimo fiksuotasis vieneto įkainis, su PVM</t>
  </si>
  <si>
    <t>Atliktas įmonės gaminamo  produkto  ekologinis projektavimas</t>
  </si>
  <si>
    <t>FĮ-51-01</t>
  </si>
  <si>
    <t>FĮ-51-02</t>
  </si>
  <si>
    <t>FĮ-52-01</t>
  </si>
  <si>
    <t>FĮ-52-02</t>
  </si>
  <si>
    <t>Fiksuotasis vieneto įkainis už atliktą įmonės gaminamo produkto ekologinį projektavimą, be PVM</t>
  </si>
  <si>
    <t>Fiksuotasis vieneto įkainis už atliktą įmonės gaminamo produkto ekologinį projektavimą,su PVM</t>
  </si>
  <si>
    <t>Įmonės gaminamo produkto ekologinio projektavimo paslaugos iš išorės paslaugos teikėjo įsigijimo išlaidos.</t>
  </si>
  <si>
    <t>Atliktas gamybos technologijų auditas</t>
  </si>
  <si>
    <t xml:space="preserve">Gamybos technologijų audito paslaugos atlikimo išlaidos. </t>
  </si>
  <si>
    <t>Gamybos technologijų audito fiksuotasis vieneto įkainis, be PVM</t>
  </si>
  <si>
    <t>Gamybos technologijų audito fiksuotasis vieneto įkainis, su PVM</t>
  </si>
  <si>
    <t>Gamybos technologijų auditą atlikusios įmonės parengta ir patvirtinta gamybos technologijų audito ataskaita</t>
  </si>
  <si>
    <t>Ekologinį projektavimą atlikusios įmonės parengta ir patvirtinta ekologinio projektavimo ataskaita su gaminio (-ių) projektu (-ais), (eskizu (-ais), maketu (-ais), brėžiniais ir pan.)</t>
  </si>
  <si>
    <t>Patvirtintas su IP keitimu (EK 2024.04.08 sprendimu Nr. C(2024) 2391</t>
  </si>
  <si>
    <t>Konkretus uždavinys - 1.2. (RSO1.2 - SFC2021) Pasinaudoti skaitmeninimo teikiama nauda piliečiams, įmonėms, mokslinių tyrimų organizacijoms ir valdžios institucijoms</t>
  </si>
  <si>
    <t>016</t>
  </si>
  <si>
    <t>Vyriausybių IRT sprendimai, e. paslaugos, taikomosios programos</t>
  </si>
  <si>
    <t>Parengtas investicijų projektas</t>
  </si>
  <si>
    <t>Konkretus uždavinys - 2.1. (RSO2.1 – SFC2021) Skatinti energijos vartojimo efektyvumą ir mažinti išmetamų šiltnamio efektą sukeliančių dujų kiekį</t>
  </si>
  <si>
    <t>0,05%
0,05%</t>
  </si>
  <si>
    <t>Siekiant efektyvaus energijos vartojimo vykdoma esamų būstų renovacija, parodomieji projektai ir pagalbinės priemonės;
Siekiant efektyvaus energijos vartojimo vykdoma esamų būstų renovacija, parodomieji projektai ir pagalbinės priemonės, atitinkančios energijos vartojimo efektyvumo kriterijus;</t>
  </si>
  <si>
    <t>041
042</t>
  </si>
  <si>
    <t>045</t>
  </si>
  <si>
    <t>Siekiant efektyvaus energijos vartojimo vykdoma viešosios infrastruktūros renovacija arba viešajai infrastruktūrai taikomos energijos vartojimo efektyvumo priemonės, parodomieji projektai ir pagalbinės priemonės, atitinkančios energijos vartojimo efektyvumo kriterijus</t>
  </si>
  <si>
    <t>Konkretus uždavinys - 2.4. (RSO2.4
- SFC2021) Skatinti prisitaikymą prie klimato kaitos ir nelaimių rizikos prevenciją, atsparumą, atsižvelgiant į ekosisteminius metodus</t>
  </si>
  <si>
    <t>Vidurio ir Vakarų Lietuvos regionas 
Sostinės regionas</t>
  </si>
  <si>
    <t>Prisitaikymo prie klimato kaitos priemonės, su klimato kaita susijusios rizikos prevencija ir valdymas: potvyniai ir nuošliaužos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
Su klimatu nesusijusių gamtinių pavojų (pvz., žemės drebėjimų) ir su žmogaus veikla susijusios rizikos (pvz., technologinių avarijų) rizikos prevencija ir valdymas, įskaitant informuotumo didinimą, civilinės saugos ir nelaimių valdymo sistemas, infrastruktūrą ir ekosistemomis grindžiamus metodus</t>
  </si>
  <si>
    <t>058
060
061</t>
  </si>
  <si>
    <t>Prisitaikymo prie klimato kaitos priemonės, su klimato kaita susijusios rizikos prevencija ir valdymas: gaisrai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t>
  </si>
  <si>
    <t>059
060</t>
  </si>
  <si>
    <t>Konkretus uždavinys - 2.5. (RSO2.5
- SFC2021) Skatinti prieigą prie vandens ir tvarią vandentvarką</t>
  </si>
  <si>
    <t>Žmonėms vartoti skirto vandens tiekimas (gavybos, valymo, saugojimo ir skirstymo infrastruktūra, efektyvumą didinančios priemonės, geriamojo vandens tiekimas);
Vandentvarka ir vandens išteklių išsaugojimas (įskaitant upių baseinų valdymą, specialias prisitaikymo prie klimato kaitos priemones, pakartotinį naudojimą, nuotėkio mažinimą);
Nuotekų surinkimas ir valymas.</t>
  </si>
  <si>
    <t>062
064
065</t>
  </si>
  <si>
    <t>Konkretus uždavinys - 2.6. (RSO2.6
-SFC2021) Skatinti perėjimą prie žiedinės ir efektyvaus išteklių naudojimo ekonomikos</t>
  </si>
  <si>
    <t>Namų ūkių atliekų tvarkymas: prevencijos, mažinimo, rūšiavimo, pakartotinio naudojimo ir perdirbimo priemonės</t>
  </si>
  <si>
    <t>067</t>
  </si>
  <si>
    <t>Konkretus uždavinys - 2.7. (RSO2.7-SFC2021) Stiprinti gamtos, biologinės įvairovės ir žaliosios infrastruktūros apsaugą ir išsaugojimą, be kita ko, miestų teritorijose ir mažinti visų rūšių taršą</t>
  </si>
  <si>
    <t>073
077
078
079</t>
  </si>
  <si>
    <t>Pramoninių vietovių ir užterštos žemės valymas;
Oro kokybės užtikrinimo ir triukšmo mažinimo priemonės;
„Natura 2000“ teritorijų apsauga, atkūrimas ir tausus naudojimas;
Gamtos ir biologinės įvairovės apsauga, gamtos paveldas ir ištekliai, žalioji ir mėlynoji infrastruktūros.</t>
  </si>
  <si>
    <t>Konkretus uždavinys - 4.5. (RSO4.2
-SFC2021) Gerinti vienodas galimybes naudotis įtraukiomis ir kokybiškomis švietimo, mokymo ir mokymosi visą gyvenimą paslaugomis plėtojant prieinamą infrastruktūrą, be kita ko, didint atsparumą naudojantis nuotoliniu ir internetiniu švietimu bei mokymu</t>
  </si>
  <si>
    <t>077
121
122
123
124</t>
  </si>
  <si>
    <t xml:space="preserve">Oro kokybės užtikrinimo ir triukšmo mažinimo priemonės;
Ikimokyklinio ugdymo ir priežiūros infrastruktūra;
Pradinio ir pagrindinio ugdymo infrastruktūra;
Tretinio mokslo infrastruktūra;
Profesinio rengimo ir mokymo ir suaugusiųjų švietimo infrastruktūra.
</t>
  </si>
  <si>
    <t>077
121
122
123</t>
  </si>
  <si>
    <t xml:space="preserve">Konkretus uždavinys - 4.6. (RSO4.6
-SFC2021) Stiprinti kultūros ir darnaus turizmo vaidmenį ekonominės plėtros, socialinės įtraukties ir socialinių inovacijų srityse </t>
  </si>
  <si>
    <t>Siekiant efektyvaus energijos vartojimo vykdoma viešosios infrastruktūros renovacija arba viešajai infrastruktūrai taikomos energijos vartojimo efektyvumo priemonės, parodomieji projektai ir pagalbinės priemonės;
Kultūros paveldo ir kultūros paslaugų apsauga, plėtojimas ir skatinimas.</t>
  </si>
  <si>
    <t>044
166</t>
  </si>
  <si>
    <t>Kultūros paveldo ir kultūros paslaugų apsauga, plėtojimas ir skatinimas.</t>
  </si>
  <si>
    <t xml:space="preserve">Konkretus uždavinys - 4.9. (RSO4.3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
  </si>
  <si>
    <t xml:space="preserve">Naujų efektyviai energiją vartojančių pastatų statyba;
Būstų infrastruktūra (kitiems asmenims nei migrantai, pabėgėliai ir asmenys, kuriems suteikta tarptautinė apsauga arba kurie prašo suteikti tarptautinę apsaugą);
Kita socialinė infrastruktūra, kuria prisidedama prie socialinės įtraukties bendruomenėje.
</t>
  </si>
  <si>
    <t>043
126
127</t>
  </si>
  <si>
    <t xml:space="preserve">Konkretus uždavinys - 4.10. (RSO4.5
-SFC2021) Užtikrinti vienodas galimybes naudotis sveikatos priežiūros paslaugomis, didinti sveikatos priežiūros sistemų, įskaitant pirminę sveikatos priežiūrą, atsparumą, ir skatinti perėjimą nuo institucinės globos prie globos šeimoje ir bendruomeninės globos </t>
  </si>
  <si>
    <t>Siekiant efektyvaus energijos vartojimo vykdoma viešosios infrastruktūros renovacija arba viešajai infrastruktūrai taikomos EVE priemonės, parodomieji projektai ir pagalbinės priemonės;
Oro kokybės užtikrinimo ir triukšmo mažinimo priemonės;
Kita socialinė infrastruktūra, kuria prisidedama prie socialinės įtraukties bendruomenėje;
Sveikatos infrastruktūra;
Sveikatos priežiūros mobilieji ištekliai.</t>
  </si>
  <si>
    <t>044
077
127
128
130</t>
  </si>
  <si>
    <t>5 prioritetas „Piliečiams artimesnė Lietuva“</t>
  </si>
  <si>
    <t>Konkretus uždavinys - 5.1. (RSO5.1
-SFC2021) Skatinti integruotą ir įtraukią socialinę, ekonominę ir aplinkosaugos plėtrą, puoselėti kultūrą, gamtos paveldą, darnų turizmą ir saugumą miestų teritorijose</t>
  </si>
  <si>
    <t>Naujų efektyviai energiją vartojančių pastatų statyba;
Siekiant efektyvaus energijos vartojimo vykdoma viešosios infrastruktūros renovacija arba viešajai infrastruktūrai taikomos EVE priemonės, parodomieji projektai ir pagalbinės priemonės;
Gamtos ir biologinės įvairovės apsauga, gamtos paveldas ir ištekliai, žalioji ir mėlynoji infrastruktūros;
Teritorinio vystymo iniciatyvos, įskaitant teritorinių strategijų rengimą.</t>
  </si>
  <si>
    <t>043
044
079
169</t>
  </si>
  <si>
    <t>Konkretus uždavinys - 5.2. (RSO5.2 -SFC2021) Skatinti integruotą ir įtraukią socialinę, ekonominę ir aplinkosaugos plėtrą vietos lygmeniu, puoselėti kultūrą, gamtos paveldą, darnų turizmą ir saugumą kitose nei miestų teritorijose</t>
  </si>
  <si>
    <t xml:space="preserve">Siekiant efektyvaus energijos vartojimo vykdoma viešosios infrastruktūros renovacija arba viešajai infrastruktūrai taikomos EVE priemonės, parodomieji projektai ir pagalbinės priemonės;
Oro kokybės užtikrinimo ir triukšmo mažinimo priemonės;
Dviračių infrastruktūra;
Teritorinio vystymo iniciatyvos, įskaitant teritorinių strategijų rengimą.
</t>
  </si>
  <si>
    <t>044
077
083
169</t>
  </si>
  <si>
    <t>7 specialus prioritetas „Gerinti skaitmeninį junglumą“</t>
  </si>
  <si>
    <t>Konkretus uždavinys - 7.1. (RSO1.5 -SFC2021) Skaitmeninis ryšys</t>
  </si>
  <si>
    <t>IRT: itin didelio pajėgumo plačiajuosčio ryšio tinklas (pagrindinis / tranzitinis tinklas);
IRT: itin didelio pajėgumo plačiajuosčio ryšio tinklas (prieigos / vietinė linija, kurios efektyvumas lygus optinių skaidulinių kabelių įrenginių iki paskirstymo taško aptarnaujamojoje vietoje privačiuose namuose ir verslo patalpose efektyvumui);
IRT: itin didelio pajėgumo plačiajuosčio ryšio tinklas (prieigos / vietinė linija, kurios efektyvumas lygus optinių skaidulinių kabelių įrenginių iki bazinės stoties, skirtos pažangiam belaidžiam ryšiui užtikrinti, efektyvumui).</t>
  </si>
  <si>
    <t>032
034
035</t>
  </si>
  <si>
    <t>FĮ-53-01</t>
  </si>
  <si>
    <t>FĮ-53-02</t>
  </si>
  <si>
    <t>FĮ-53-03</t>
  </si>
  <si>
    <t>FĮ-53-04</t>
  </si>
  <si>
    <t>Fiksuotasis vieneto įkainis projektams, kurie skirti informacinių ir ryšių technologijų infrastruktūros ir / ar informacinių sistemų ir / ar registrų kūrimui ir / ar modernizavimui ir / ar plėtrai (toliau - IVS), su PVM</t>
  </si>
  <si>
    <t>Fiksuotasis vieneto įkainis projektams, kurie skirti informacinių ir ryšių technologijų infrastruktūros ir / ar informacinių sistemų ir / ar registrų kūrimui ir / ar modernizavimui ir / ar plėtrai (toliau - IVS), be PVM</t>
  </si>
  <si>
    <t>Fiksuotasis vieneto įkainis visiems kitiems projektams, kurie nesusiję su IVS, be PVM</t>
  </si>
  <si>
    <t>Fiksuotasis vieneto įkainis visiems kitiems projektams, kurie nesusiję su IVS, su PVM</t>
  </si>
  <si>
    <t xml:space="preserve">Šie fiksuotieji vieneto įkainiai taikomi rezultatams, pasiektiems nuo 2022 metų imtinai. Jei rezultatas pasiektas 2021 metais ar ankstesniais, šie fiksuotieji vieneto įkainiai negali būti taikomi. </t>
  </si>
  <si>
    <t>Fiksuotieji vieneto įkainiai taikomi investicijų projekto parengimo, kuris apima išsamią probleminės padėties ir paslaugos, dėl kurios reikalinga įgyvendinti investicinį projektą, analizę; paslaugos pokyčių ir tendencijų analizę, paslaugos poreikio pagrindimą, reikalavimų konkretiems pokyčiams, kurių siekiama įgyvendinant projektą, apibrėžimą, projekto įgyvendinamumo ir alternatyvų analizę; projekto išlaidų ir naudos analizę;  projekto jautrumo ir rizikos analizę; optimalios alternatyvos įgyvendinimo plano sudarymą (nustatoma veiksmų seka, jų ryšiai, svarba, vieta bendroje projekto eigoje), išlaidoms padengti.</t>
  </si>
  <si>
    <t>Fiksuotieji vieneto įkainiai atnaujinami kiekvienais metais, vieną kartą per metus iki N metų I ketv. pabaigos pagal žemiau nurodytas sąlygas:
1. įvertinant pasikeitusį PVM įstatyme  nustatytą PVM tarifą;
2. pagal Valstybės duomenų agentūros pateiktą (viešą) informaciją apie vartotojų kainų pokyčius, apskaičiuotus pagal vartotojų kainų indeksą (toliau -VKI), lyginant su praėjusiu metų atitinkamu laikotarpiu (pagal COICOP klasifikatorių „00 Vartojimo prekės ir paslaugos“ skyrius Vartojimo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</si>
  <si>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Investicijų projektas, parengtas vadovaujantis Investicijų projektų, kuriems siekiama gauti finansavimą iš Europos Sąjungos struktūrinės paramos ir/ar valstybės biudžeto lėšų, rengimo metodika</t>
  </si>
  <si>
    <t>2 prioritetas. Žalesnė Lietuva</t>
  </si>
  <si>
    <t xml:space="preserve">2.1 uždavinys. (RSO2.1 – SFC2021) Skatinti energijos vartojimo efektyvumą ir mažinti išmetamų šiltnamio efektą sukeliančių dujų kiekį </t>
  </si>
  <si>
    <t>FĮ-54-01</t>
  </si>
  <si>
    <t>FĮ-54-02</t>
  </si>
  <si>
    <t>055</t>
  </si>
  <si>
    <t>Centralizuoto šilumos, karšto vandens ir vėsumos tiekimo sistemų energijos vartojimo efektyvumo didinimas bei sistemų plėtra.</t>
  </si>
  <si>
    <t>Įvadinių šilumos apskaitos prietaisų su nuotolinio duomenų nuskaitymo funkcija fiksuotasis vieneto įkainis, be PVM</t>
  </si>
  <si>
    <t>Įvadinių šilumos apskaitos prietaisų su nuotolinio duomenų nuskaitymo funkcija fiksuotasis vieneto įkainis, su PVM</t>
  </si>
  <si>
    <t xml:space="preserve">Įrengtas įvadinis šilumos apskaitos prietaisas su nuotolinio duomenų nuskaitymo funkcija </t>
  </si>
  <si>
    <t>Įrengtų įvadinių šilumos apskaitos prietaisų su nuotolinio duomenų nuskaitymo funkcija skaičius, vnt.</t>
  </si>
  <si>
    <t>Fiksuotasis vieneto įkainis atnaujinamas kiekvienais metais, vieną kartą per metus iki I ketv. pab., pagal žemiau išvardintas sąlygas: 
1) įvertinant pasikeitusį PVM įstatyme  nustatytą PVM tarifą;
2)  2023 m. perskaičiuojant įkainį:
- atliekamas 2021 m. duomenų indeksavimo perskaičiavimas, pakeičiant 2022 m. OECD infliacijos prognozę faktiniu 2022 m. vartotojų kainų pokyčiu, apskaičiuotu pagal vartotojų kainų indeksą, lyginant su praėjusių metų atitinkamu laikotarpiu (pagal COICOP klasifikatorių „00 Vartojimo prekės ir paslaugos“  ), tokiu būdu gaunami 2022 m. lygmens duomenys, apskaičiuoti pagal faktinį VKI pokytį;
- tuomet 2022 m. lygmens duomenys indeksuojami į 2023 m. kainų lygmenį, remiantis Ekonominio bendradarbiavimo ir plėtros organizacijos (angl. OECD) skelbiamos infliacijos prognozės duomenimis  už einamuosius metus (šiuo atveju 2023 m.).
Ta pati seka išlaikoma perskaičiuojant fiksuotąjį vieneto įkainį ir kitais metais. 
Pagal aukščiau numatytas sąlygas perskaičiuotas fiksuotasis vieneto įkainis įsigalios nuo atnaujinto dydžio paskelbimo dienos ir galės būti taikomas fiksuotojo vieneto įkainio rezultatui, pasiektam po perskaičiuoto fiksuotojo vieneto įkainio įsigaliojimo.</t>
  </si>
  <si>
    <t>Prekių ir paslaugų įsigijimo faktą įrodantys dokumentai, pvz., pasirašytas prekių ir (arba) paslaugų priėmimo -perdavimo aktas, kuriame būtų nurodytas įrengtų įvadinių šilumos apskaitos prietaisų su nuotolinio duomenų nuskaitymo funkcija skaičius bei pastato (pvz., daugiabučio namo (ar) įvairios  paskirties patalpų), kuriame šie prietaisai įrengti, adresas arba kiti lygiaverčiai dokumentai.</t>
  </si>
  <si>
    <t>SaF</t>
  </si>
  <si>
    <t>Įrengtas karšto vandens skaitiklis su nuotolinio duomenų nuskaitymo funkcija</t>
  </si>
  <si>
    <t>Įrengtų karšto vandens skaitiklių su nuotolinio duomenų nuskaitymo funkcija skaičius, vnt.</t>
  </si>
  <si>
    <t>FĮ-55-01</t>
  </si>
  <si>
    <t>FĮ-55-02</t>
  </si>
  <si>
    <t>Fiksuotasis vieneto įkainis apmokamas už įrengtą karšto vandens skaitiklį su nuotolinio duomenų nuskaitymo funkcija.</t>
  </si>
  <si>
    <t>Fiksuotąjį vieneto įkainį sudaro:
1) karšto vandens skaitiklio su nuotolinio duomenų nuskaitymo funkcija įsigijimo išlaidos;
2) karšto vandens skaitiklio įrengimo (arba keitimo) išlaidos.</t>
  </si>
  <si>
    <t>Fiksuotąjį vieneto įkainį sudaro:
1)  įvadinio šilumos apskaitos prietaiso su nuotolinio duomenų nuskaitymo funkcija įsigijimo išlaidos;
2) įvadinio šilumos apskaitos prietaiso įrengimo (arba keitimo) išlaidos.</t>
  </si>
  <si>
    <t>Kai projekto vykdytojas turi įdiegtą informacinę sistemą: 
1. ataskaita (-os), suformuota (-os) pagal projekto vykdytojo informacinės sistemos duomenis, kurioje (-ose) turi būti nurodyti pagrindiniai įdiegtos įrangos (skaitiklių) parametrai (pvz., gamykliniai numeriai, modelis (tipas)), leidžiantys įsitikinti, kad įsigyti prietaisai su nuotolinio duomenų nuskaitymo funkcija; daugiabučio namo ar kitų patalpų, kuriose įrengti skaitikliai, adresas (-ai) bei skaitiklių įrengimo (keitimo) data; ir
2. įrangos techninis aprašas (pasas) / įrengimo (naudojimo) instrukcija (techninė specifikacija) arba
3. Lietuvos Respublikos arba kitos ES valstybės narės, ar Europos ekonominės erdvės valstybės (toliau – EEE) išduotas matavimo priemonės tipo įvertinimą ir patvirtinimą įrodantis dokumentas, pvz., ES tipo patvirtinimo (tyrimo) sertifikatas (angl. „EU-Type examination certificate (MID certificate)“) ir jo priedas.
Kai projekto vykdytojas neturi įdiegtos informacinės sistemos:
1. skaitiklių perdavimą fizinio asmens nuosavybėn ir įrengimą įrodantis dokumentas (pvz., priėmimo–perdavimo aktas) arba jo kopija, kurioje turi būti nurodyti pagrindiniai įdiegtos įrangos (skaitiklio) parametrai (pvz., gamyklinis numeris, modelis (tipas)), leidžiantys įsitikinti, kad įsigyti prietaisai su nuotolinio duomenų nuskaitymo funkcija; daugiabučio namo ar kitų patalpų, kuriose įrengtas skaitiklis, adresas; skaitiklio įrengimo (keitimo) data bei skaitiklius įrengusios ir priėmimo–perdavimo dokumentą pasirašiusios įmonės pavadinimas; ir
2. įrangos techninis aprašas (pasas)/įrengimo (naudojimo) instrukcija (techninė specifikacija) arba
3. Lietuvos Respublikos arba kitos ES valstybės narės, ar EEE išduotas matavimo priemonės tipo įvertinimą ir patvirtinimą įrodantis dokumentas, pvz., ES tipo patvirtinimo (tyrimo) sertifikatas (angl. „EU-Type examination certificate (MID certificate)“) ir jo priedas.</t>
  </si>
  <si>
    <t xml:space="preserve">Konkretus uždavinys 1.1 (RSO1.1 –SFC2021)  „Plėtoti ir stiprinti mokslinių tyrimų ir inovacinius pajėgumus ir diegti pažangiąsias technologijas“ </t>
  </si>
  <si>
    <t>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t>
  </si>
  <si>
    <t xml:space="preserve">009
010
011
028
</t>
  </si>
  <si>
    <t>Darbuotojo komandiruotė į užsienio valstybę(-es)</t>
  </si>
  <si>
    <t>Darbuotojo komandi-ruotėje praleistų dienų skaičius, vnt.</t>
  </si>
  <si>
    <t>FĮ-56-01</t>
  </si>
  <si>
    <t>FĮ-56-02</t>
  </si>
  <si>
    <t>FĮ-56-03</t>
  </si>
  <si>
    <t>FĮ-56-04</t>
  </si>
  <si>
    <t>FĮ-56-05</t>
  </si>
  <si>
    <t>FĮ-56-06</t>
  </si>
  <si>
    <t>FĮ-56-07</t>
  </si>
  <si>
    <t>FĮ-56-08</t>
  </si>
  <si>
    <t>FĮ-56-09</t>
  </si>
  <si>
    <t>FĮ-56-10</t>
  </si>
  <si>
    <t>026</t>
  </si>
  <si>
    <t>Parama inovacijų klasteriams, be kita ko, tarp įmonių, mokslinių tyrimų organizacijų ir valdžios institucijų bei verslo tinklų, kas visų pirma naudinga MVĮ</t>
  </si>
  <si>
    <t>010</t>
  </si>
  <si>
    <t>MVĮ mokslinių tyrimų ir inovacijų veikla, įskaitant tinklaveiką</t>
  </si>
  <si>
    <t>Konkretus uždavinys  1.3 (RSO1.3 –SFC2021)    „Stiprinti tvarų MVĮ augimą bei konkurencingumą ir darbo vietų kūrimą MVĮ, be kita ko, pasitelkiant gamybines investicijas“</t>
  </si>
  <si>
    <t xml:space="preserve">Parama inovacijų klasteriams, be kita ko, tarp įmonių, mokslinių tyrimų organizacijų ir valdžios institucijų bei verslo tinklų, kas visų pirma naudinga MVĮ  </t>
  </si>
  <si>
    <t>Parama pradiniam ir viduriniam ugdymui (išskyrus infrastruktūrą)</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</si>
  <si>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</si>
  <si>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Darbuotojo vienos dienos, praleistos komandiruotėje  fiksuotiasis vieneto įkainis (kai komandiruotė trunka dvi ir daugiau dienų), kai vykstama į šalį, nustatytą 1-oje šalių grupėje</t>
  </si>
  <si>
    <t>Darbuotojo vienos dienos, praleistos komandiruotėje  fiksuotiasis vieneto įkainis (kai komandiruotė trunka dvi ir daugiau dienų), kai vykstama į šalį, nustatytą 2-oje šalių grupėje</t>
  </si>
  <si>
    <t>Darbuotojo vienos dienos, praleistos komandiruotėje  fiksuotiasis vieneto įkainis (kai komandiruotė trunka dvi ir daugiau dienų), kai vykstama į šalį, nustatytą 3-oje šalių grupėje</t>
  </si>
  <si>
    <t>Darbuotojo vienos dienos, praleistos komandiruotėje  fiksuotiasis vieneto įkainis (kai komandiruotė trunka dvi ir daugiau dienų), kai vykstama į šalį, nustatytą 4-oje šalių grupėje</t>
  </si>
  <si>
    <t>Darbuotojo vienos dienos, praleistos komandiruotėje  fiksuotiasis vieneto įkainis (kai komandiruotė trunka dvi ir daugiau dienų), kai vykstama į šalį, nustatytą 5-oje šalių grupėje</t>
  </si>
  <si>
    <t xml:space="preserve">Fiksuotieji vieneto įkainiai taikomi tuo atveju, kai visos su komandiruote susijusios išlaidos, nurodytos B dalies 7 p., yra 100 proc. finansuojamos projekto lėšomis.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
</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</si>
  <si>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būtinosios8 išlaidos, patirtos komandiruočių metu.</t>
  </si>
  <si>
    <t>1) 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</si>
  <si>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0,26</t>
  </si>
  <si>
    <t>Projekto dalyvio ir (arba) projektą vykdančio personalo  kelionė į užsienį</t>
  </si>
  <si>
    <t>FĮ-57-01</t>
  </si>
  <si>
    <t>FĮ-57-02</t>
  </si>
  <si>
    <t>FĮ-57-03</t>
  </si>
  <si>
    <t>FĮ-57-04</t>
  </si>
  <si>
    <t>FĮ-57-05</t>
  </si>
  <si>
    <t>FĮ-57-06</t>
  </si>
  <si>
    <t>FĮ-57-07</t>
  </si>
  <si>
    <t>FĮ-57-08</t>
  </si>
  <si>
    <t>FĮ-57-09</t>
  </si>
  <si>
    <t>FĮ-57-10</t>
  </si>
  <si>
    <t>FĮ-57-11</t>
  </si>
  <si>
    <t>Projekto dalyvio ir (arba) projektą vykdančio personalo kelionės į užsienį fiksuotasis vieneto įkainis, atsižvelgiant į kelionės atstumą, kai kelionės į vieną pusę atstumas neviršija 99 km</t>
  </si>
  <si>
    <t>Projekto dalyvio ir (arba) projektą vykdančio personalo kelionės į užsienį fiksuotasis vieneto įkainis, atsižvelgiant į kelionės atstumą, kai kelionės į vieną pusę atstumas siekia nuo 100 km iki 499 km;</t>
  </si>
  <si>
    <t>Projekto dalyvio ir (arba) projektą vykdančio personalo kelionės į užsienį fiksuotasis vieneto įkainis, atsižvelgiant į kelionės atstumą, kai kelionės į vieną pusę atstumas siekia nuo 500 km iki 1999 km</t>
  </si>
  <si>
    <t>Projekto dalyvio ir (arba) projektą vykdančio personalo kelionės į užsienį fiksuotasis vieneto įkainis, atsižvelgiant į kelionės atstumą, kai kelionės į vieną pusę atstumas siekia nuo 2000 km iki 2999 km</t>
  </si>
  <si>
    <t>Projekto dalyvio ir (arba) projektą vykdančio personalo kelionės į užsienį fiksuotasis vieneto įkainis, atsižvelgiant į kelionės atstumą, kai kelionės į vieną pusę atstumas siekia nuo 3000 km iki 3999 km</t>
  </si>
  <si>
    <t>Projekto dalyvio ir (arba) projektą vykdančio personalo kelionės į užsienį fiksuotasis vieneto įkainis, atsižvelgiant į kelionės atstumą, kai kelionės į vieną pusę atstumas siekia nuo 4000 km iki 7999 km</t>
  </si>
  <si>
    <t>Projekto dalyvio ir (arba) projektą vykdančio personalo kelionės į užsienį fiksuotasis vieneto įkainis, atsižvelgiant į kelionės atstumą, kai kelionės į vieną pusę atstumas siekia 8000 km ir daugiau</t>
  </si>
  <si>
    <t>Ekologiškų kelionių  atveju projekto dalyvio ir (arba) projektą vykdančio personalo kelionės į užsienį fiksuotasis vieneto įkainis, atsižvelgiant į kelionės atstumą, kai kelionės į vieną pusę atstumas siekia nuo 100 km iki 499 km</t>
  </si>
  <si>
    <t>Ekologiškų kelionių  atveju projekto dalyvio ir (arba) projektą vykdančio personalo kelionės į užsienį fiksuotasis vieneto įkainis, atsižvelgiant į kelionės atstumą,  kai kelionės į vieną pusę atstumas siekia nuo 500 km iki 1999 km</t>
  </si>
  <si>
    <t>Ekologiškų kelionių  atveju projekto dalyvio ir (arba) projektą vykdančio personalo kelionės į užsienį fiksuotasis vieneto įkainis, atsižvelgiant į kelionės atstumą, kai kelionės į vieną pusę atstumas siekia nuo 2000 km iki 2999 km</t>
  </si>
  <si>
    <t>Ekologiškų kelionių  atveju projekto dalyvio ir (arba) projektą vykdančio personalo kelionės į užsienį fiksuotasis vieneto įkainis, atsižvelgiant į kelionės atstumą, kai kelionės į vieną pusę atstumas siekia nuo 3000 km iki 3999 km</t>
  </si>
  <si>
    <t>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
Tuo atveju, jeigu kelionės bent į vieną pusę atstumą keliaujama pasirinktu aplinką tausojančiu transportu, naudojančiu mažiau anglies dioksido išmetančių dujų, išlaidų sumai apskaičiuoti vertinamas kelionės į vieną pusę atstumas ir pasirenkamas įkainis iš ekologinių kelionių sąrašo.</t>
  </si>
  <si>
    <t>Fiksuotieji vieneto įkainiai taikomi projekto dalyvio ir (arba) projektą vykdančio personalo vieno asmens kelionės į užsienį, t. y. vykimo į užsienį ir grįžimo iš jo, išlaidoms.</t>
  </si>
  <si>
    <t>Fiksuotieji vieneto įkainiai atnaujinami pasikeitus „Erasmus+“ Programos vadove  nustatytiems kelionių į užsienio valstybes dydžiams per tris mėnesius nuo „Erasmus+“ Programos vadovo pasikeitimo įsigaliojimo dienos.
Pagal aukščiau numatytas sąlygas perskaičiuoti fiksuotieji vieneto įkainiai įsigalios nuo atnaujintų dydžių paskelbimo dienos ir galės būti taikomi fiksuotųjų vieneto įkainių rezultatui, pasiektam po atnaujintų fiksuotųjų vieneto įkainių įsigaliojimo dienos.</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</si>
  <si>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
3) bet kokios rūšies įrodomasis dokumentas apie pasirinktą transporto priemonę, naudojančią mažiau anglies dioksido tam atvejui, jeigu siekiama nustatyti, kad kelionė buvo ekologiška.</t>
  </si>
  <si>
    <t xml:space="preserve">Konkretus uždavinys 1.1 (RSO1.1 – SFC2021)„Plėtoti ir stiprinti mokslinių tyrimų ir inovacinius pajėgumus ir diegti pažangiąsias technologijas“ </t>
  </si>
  <si>
    <t xml:space="preserve">Sostinės regionas </t>
  </si>
  <si>
    <t>Viešųjų mokslinių tyrimų centrų, aukštojo mokslo įstaigų ir kompetencijos centrų mokslinių tyrimų ir inovacijų veikla, įskaitant tinklaveiką (pramoniniai tyrimai, eksperimentinė plėtra, galimybių studijos</t>
  </si>
  <si>
    <t>012</t>
  </si>
  <si>
    <t xml:space="preserve">Konkretus uždavinys 1.4 (RSO1.4 – SFC2021) „Ugdyti pažangiajai specializacijai, pramonės pertvarkai ir verslumui reikalingus įgūdžius“ </t>
  </si>
  <si>
    <t>Pažangiajai specializacijai, pramonės pertvarkai, verslumui ir įmonių prisitaikymui prie pokyčių reikalingų gebėjimų ugdymas</t>
  </si>
  <si>
    <t>Įmonių, mokslinių tyrimų centrų ir universitetų vykdomi mokslinių tyrimų ir inovacijų diegimo procesai, technologijų perdavimas ir bendradarbiavimas, daugiausia dėmesio skiriant mažo anglies dioksido kiekio technologijų ekonomikai ir atsparumui klimato kaitai bei prisitaikymui prie jos.</t>
  </si>
  <si>
    <t xml:space="preserve">Konkretus uždavinys 1.1 (RSO1.1 – SFC2021) „Plėtoti ir stiprinti mokslinių tyrimų ir inovacinius pajėgumus ir diegti pažangiąsias technologijas“ </t>
  </si>
  <si>
    <t>025</t>
  </si>
  <si>
    <t xml:space="preserve">Inkubacija, parama atžalinėms ir atskirtosioms įmonėms bei startuoliams </t>
  </si>
  <si>
    <t xml:space="preserve">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 </t>
  </si>
  <si>
    <t>009</t>
  </si>
  <si>
    <t>011</t>
  </si>
  <si>
    <t>028</t>
  </si>
  <si>
    <t xml:space="preserve">Konkretus uždavinys 1.2 (RSO1.2 – SFC2021) „Pasinaudoti skaitmeninimo teikiama nauda piliečiams, įmonėms, mokslinių tyrimų organizacijoms ir valdžios institucijoms“ </t>
  </si>
  <si>
    <t xml:space="preserve">MVĮ skaitmeninimas (įskaitant e. prekybą, e. verslą ir tinkle vykdomus verslo procesus, skaitmeninius inovacijų centrus, gyvąsias laboratorijas, interneto verslininkus ir IRT startuolius, B2B) </t>
  </si>
  <si>
    <t>013</t>
  </si>
  <si>
    <t xml:space="preserve">Konkretus uždavinys 1.3 (RSO1.3 – SFC2021) „Stiprinti tvarų MVĮ augimą bei konkurencingumą ir darbo vietų kūrimą MVĮ, be kita ko pasitelkiant gamybines investicijas“ </t>
  </si>
  <si>
    <t>Inkubacija, parama atžalinėms ir atskirtosioms įmonėms bei startuoliams</t>
  </si>
  <si>
    <t>TPF</t>
  </si>
  <si>
    <t>9 specialus prioritetas „Teisingos pertvarkos fondas“</t>
  </si>
  <si>
    <t xml:space="preserve">Konkretus uždavinys 9.1 (JSO8.1 – SFC2021).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 </t>
  </si>
  <si>
    <t xml:space="preserve">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</si>
  <si>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</si>
  <si>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 xml:space="preserve">Konkretus uždavinys 4.7. (ESO4.8 – SFC2021) „Skatinti aktyvią įtrauktį, siekiant propaguoti lygias galimybes, nediskriminavimą ir aktyvų dalyvavimą, ir gerinti įsidarbinamumą, ypač palankių sąlygų neturinčių grupių“
</t>
  </si>
  <si>
    <t xml:space="preserve">Konkretus uždavinys 6.1.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</si>
  <si>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6 prioritetas „Inovatyvūs sprendimai“</t>
  </si>
  <si>
    <t>FĮ-58-01</t>
  </si>
  <si>
    <t>FĮ-58-02</t>
  </si>
  <si>
    <t>Projekto dalyvio ir (arba) projektą vykdančio personalo tarpmiestinės kelionės išlaidų Lietuvoje fiksuotasis vieneto įkainis, apmokamas už nuvažiuotą 1 km, be PVM</t>
  </si>
  <si>
    <t>Projekto dalyvio ir (arba) projektą vykdančio personalo tarpmiestinės kelionės išlaidų Lietuvoje fiksuotasis vieneto įkainis, apmokamas už nuvažiuotą 1 km, su PVM</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</si>
  <si>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 
Įgyvendinant projektus, nuvažiuotų kilometrų skaičius (kelionės atstumas pirmyn ir atgal) turės būti nustatomas šiais būdais:
a) remiantis Atstumų lentele (1 priedas)  arba
b) kai neįmanoma nustatyti atstumo pagal a punkte nurodytą Atstumų lentelę (pvz., jeigu šioje lentelėje nėra nurodytas reikiamas miestas / miestelis), nuvažiuotų kilometrų skaičius nustatomas naudojant internete viešai skelbiamas atstumų skaičiuokles , pavyzdžiui www.maps.lt arba https://maps.google.lt   kitas internetines svetaines, kuriose galima apskaičiuoti atstumą tarp miestų (tuo atveju, jeigu skaičiuoklė pateikia skirtingus atstumus, pasirenkamas trumpiausias maršrutas).</t>
  </si>
  <si>
    <t xml:space="preserve">Fiksuotasis vieneto įkainis taikomas tarpmiestinių kelionių Lietuvoje išlaidoms padengti. </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</si>
  <si>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fiksuotuosius vieneto įkainius į atitinkamų metų (N) kainų lygį, remiantis Valstybės duomenų agentūros nurodytu vartotojų kainų indeksu, lyginant su N–1 metais: vartotojų kainų indeksas pagal COICOP klasifikatorių “073 Transporto paslaugos“ ;
Pagal aukščiau numatytas sąlygas perskaičiuotas fiksuotasis vieneto įkainis įsigalios nuo atnaujinto dydžio paskelbimo dienos ir galės būti taikomas fiksuotojo vieneto įkainio rezultatui, pasiektam po atnaujinto fiksuotojo vieneto įkainio įsigaliojimo dienos.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</si>
  <si>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</si>
  <si>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FĮ-50-01-FĮ-50-02. Aplinkosaugos vadybos sistemos diegimo ir sertifikavimo fiksuotojo vieneto įkainio nustatymo tyrimas</t>
  </si>
  <si>
    <t>FĮ-51-01-FĮ-51-02. Įmonės gaminamo produkto ekologinio projektavimo fiksuotojo vieneto įkainio nustatymo tyrimas</t>
  </si>
  <si>
    <t>FĮ-52-01-FĮ-52-02. Gamybos technologijų audito fiksuotojo vieneto įkainio nustatymo tyrimas</t>
  </si>
  <si>
    <t xml:space="preserve">FĮ-53-01 – FĮ-53-04. Investicijų projekto parengimo fiksuotųjų vieneto įkainių nustatymo tyrimas </t>
  </si>
  <si>
    <t>FĮ-54-01 – FĮ-54-02. Įvadinių šilumos apskaitos prietaisų su nuotolinio duomenų nuskaitymo funkcija fiksuotojo vieneto įkainio nustatymo tyrimas</t>
  </si>
  <si>
    <t xml:space="preserve">FĮ-55-01-FĮ-55-02. Karšto vandens skaitiklių su nuotolinio duomenų nuskaitymo funkcija fiksuotojo vieneto įkainio nustatymo tyrimas </t>
  </si>
  <si>
    <t>FĮ-56-01 – FĮ-56-10. Darbuotojo komandiruotės į Europos Sąjungos valstybę(-es) išlaidų fiksuotųjų vieneto įkainių nustatymo tyrimas</t>
  </si>
  <si>
    <t xml:space="preserve">FĮ-57-01 – FĮ-57-11. Kelionių į užsienį išlaidų fiksuotųjų vieneto įkainių nustatymo tyrimas </t>
  </si>
  <si>
    <t xml:space="preserve">FĮ-58-01 – FĮ-58-02. Kelionių išlaidų Lietuvoje fiksuotojo vieneto įkainio nustatymo tyrimas </t>
  </si>
  <si>
    <t>Tyrimas papildytas 3-ia SADM veikla nuo 2024-04-08.</t>
  </si>
  <si>
    <t>0,00067
0,01</t>
  </si>
  <si>
    <t>152
153</t>
  </si>
  <si>
    <t>Priemonės, kuriomis skatinamos lygios galimybės ir aktyvus dalyvavimas visuomenėje
Būdai integruoti palankių sąlygų neturinčius asmenis ir grąžinti juos į darbo rinką</t>
  </si>
  <si>
    <t>0,00173
0,04</t>
  </si>
  <si>
    <t>Darbuotojo komandiruotės fiksuotasis vieneto įkainis (kai komandiruotė trunka vieną dieną), kai vykstama į šalį, nustatytą 5-oje grupėje</t>
  </si>
  <si>
    <t>Fiksuotieji vieneto įkainiai taikomi tuo atveju, kai visos su komandiruote susijusios išlaidos, nurodytos B dalies 7 p., yra 100 proc. finansuojamos projekto lėšomis.
1 šalių grupė: Rumunija; Latvijos Respublika; Estijos Respublika; Bulgarijos Respublika; Kroatijos Respublika; Lenkijos Respublika; Portugalijos Respublika; Slovakijos Respublika
2 šalių grupė: Vengrija; Maltos Respublika; Slovėnijos Respublika; Čekijos Respublika; Graikijos Respublika; Airija; Suomijos Respublika; Italijos Respublika; Kipro Respublika; Ispanijos Karalystė
3 šalių grupė: Nyderlandų Karalystė; Prancūzijos Respublika; Austrijos Respublika; Belgijos Karalystė; Vokietijos Federacinė Respublika; Švedijos Karalystė; Danijos Karalystė
4 šalių grupė: Liuksemburgo Didžioji Hercogystė
5 grupė: Rumunija; Bulgarijos Respublika; Kroatijos Respublika; Latvijos Respublika
6 grupė: Estijos Respublika; Slovėnijos Respublika; Lenkijos Respublika; Vengrija; Čekijos Respublika; Slovakijos Respublika; Graikijos Respublika; Portugalijos Respublika
7 grupė: Ispanijos Karalystė; Maltos Respublika; Belgijos Karalystė; Liuksemburgo Didžioji Hercogystė; Kipro Respublika; Vokietijos Federacinė Respublika; Italijos Respublika; Nyderlandų Karalystė
8 grupė: Airija; Suomijos Respublika; Austrijos Respublika; Prancūzijos Respublika; Švedijos Karalystė
9 grupė: Danijos Karalystė</t>
  </si>
  <si>
    <t>Projekto dalyvio ir (arba) projektą vykdančio personalo kelionės į užsienį fiksuotasis vieneto įkainis, atsižvelgiant į kelionės atstumą, kai kelionės ar ekologiškos kelionės į vieną pusę atstumas siekia nuo 4000 km iki 7999 km</t>
  </si>
  <si>
    <t>Projekto dalyvio ir (arba) projektą vykdančio personalo kelionės į užsienį fiksuotasis vieneto įkainis, atsižvelgiant į kelionės atstumą, kai kelionės ar ekologiškos kelionės į vieną pusę atstumas siekia 8000 km ir daugiau</t>
  </si>
  <si>
    <t>FĮ-57-12</t>
  </si>
  <si>
    <t>Ekologiškų kelionių  atveju projekto dalyvio ir (arba) projektą vykdančio personalo kelionės į užsienį fiksuotasis vieneto įkainis, atsižvelgiant į kelionės atstumą, kai kelionės į vieną pusę atstumas neviršija 99 km</t>
  </si>
  <si>
    <t>FĮ-56-01 – FĮ-56-09. Darbuotojo komandiruotės į Europos Sąjungos valstybę(-es) išlaidų fiksuotųjų vieneto įkainių nustatymo tyrimas</t>
  </si>
  <si>
    <t xml:space="preserve">FĮ-57-01 – FĮ-57-12. Kelionių į užsienį išlaidų fiksuotųjų vieneto įkainių nustatymo tyrimas </t>
  </si>
  <si>
    <t>4.2 uždavinys.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t>
  </si>
  <si>
    <t>Parama pradiniam ir pagrindiniam ugdymui (išskyrus infrastruktūrą)</t>
  </si>
  <si>
    <t>Įsigyta vadovėlio, parengto pagal atnaujintas bendrojo ugdymo bendrąsias  programas, dalis</t>
  </si>
  <si>
    <t>Įsigytų vadovėlio, parengto pagal atnaujintas bendrojo ugdymo bendrąsias programas, dalių skaičius, vnt.</t>
  </si>
  <si>
    <t>Fiksuotasis vieneto įkainis už vadovėlio, parengto pagal atnaujintas bendrojo ugdymo bendrąsias programas, vienos dalies  skirtos pradiniam ugdymui, įsigijimą, kai vadovėlį sudaro iki 2 dalių imtinai, be PVM</t>
  </si>
  <si>
    <t>FĮ-59-01</t>
  </si>
  <si>
    <t>FĮ-59-02</t>
  </si>
  <si>
    <r>
      <t>Fiksuotasis vieneto įkainis už vadovėlio,</t>
    </r>
    <r>
      <rPr>
        <b/>
        <sz val="9"/>
        <color theme="1"/>
        <rFont val="Times New Roman"/>
        <family val="1"/>
        <charset val="186"/>
      </rPr>
      <t xml:space="preserve"> </t>
    </r>
    <r>
      <rPr>
        <sz val="9"/>
        <color theme="1"/>
        <rFont val="Times New Roman"/>
        <family val="1"/>
        <charset val="186"/>
      </rPr>
      <t>parengto pagal atnaujintas bendrojo ugdymo bendrąsias programas, vienos dalies  skirtos pradiniam ugdymui, įsigijimą, kai vadovėlį sudaro iki 2 dalių imtinai, su PVM</t>
    </r>
  </si>
  <si>
    <t>Fiksuotasis vieneto įkainis už vadovėlio, parengto pagal atnaujintas bendrojo ugdymo bendrąsias programas vienos dalies  skirtos pradiniam ugdymui, įsigijimą, kai vadovėlį sudaro 3 dalys ir daugiau, be PVM</t>
  </si>
  <si>
    <t>Fiksuotasis vieneto įkainis už vadovėlio, parengto pagal atnaujintas bendrojo ugdymo bendrąsias programas vienos dalies  skirtos pradiniam ugdymui, įsigijimą, kai vadovėlį sudaro 3 dalys ir daugiau, su PVM</t>
  </si>
  <si>
    <t>FĮ-59-03</t>
  </si>
  <si>
    <t>FĮ-59-04</t>
  </si>
  <si>
    <t>Fiksuotasis vieneto įkainis už vadovėlio, parengto pagal atnaujintas bendrojo ugdymo bendrąsias programas, vienos dalies skirtos pagrindiniam ir viduriniam ugdymui, įsigijimą, be PVM</t>
  </si>
  <si>
    <t>Fiksuotasis vieneto įkainis už vadovėlio, parengto pagal atnaujintas bendrojo ugdymo bendrąsias programas, vienos dalies skirtos pagrindiniam ir viduriniam ugdymui, įsigijimą, su PVM</t>
  </si>
  <si>
    <t>FĮ-59-05</t>
  </si>
  <si>
    <t>FĮ-59-06</t>
  </si>
  <si>
    <t>Siekiant gauti apmokėjimą pagal fiksuotuosius vieneto įkainius, fiksuotųjų vieneto įkainių rezultatui pagrįsti bus kaupiami šie rezultato pasiekimą pagrindžiantys dokumentai – vadovėlio dalies įsigijimą pagrindžiantys dokumentai (priėmimo-perdavimo aktas ar kitas lygiavertis dokumentas, kuris patvirtina vadovėlio dalies įsigijimo faktą ir iš kurio galima įsitikinti, kad įsigyti vadovėliai yra parengti pagal atnaujintas bendrojo ugdymo bendrąsias programas, kad įsigytas vadovėlis yra įtrauktas į Lietuvos Respublikos švietimo, mokslo ir sporto ministerijos įvertintų vadovėlių sąrašą  (nurodytas vadovėlio pavadinimas, autoriai, leidimo metai, ISBN ar pan.) ir kiek vadovėlio dalių buvo įsigyta)</t>
  </si>
  <si>
    <t xml:space="preserve">Fiksuotieji vieneto įkainiai taikomi vadovėlio, parengto pagal atnaujintas bendrojo ugdymo bendrąsias programas, dalių įsigijimo išlaidoms padengti. </t>
  </si>
  <si>
    <t>Fiksuotieji vieneto įkainiai atnaujinami įvertinant pasikeitusį PVM įstatyme  nustatytą PVM tarifą</t>
  </si>
  <si>
    <t>FĮ-59-01-FĮ-59-06. Vadovėlių, parengtų pagal atnaujintas bendrojo ugdymo bendrąsias programas, įsigijimo išlaidų fiksuotųjų vieneto įkainių nustatymo tyrimas</t>
  </si>
  <si>
    <t>Karšto vandens skaitiklių su  nuotolinio duomenų nuskaitymo funkcija  įrengimo fiksuotasis vieneto įkainis, be PVM</t>
  </si>
  <si>
    <t>Karšto vandens skaitiklių su  nuotolinio duomenų nuskaitymo funkcija įrengimo fiksuotasis vieneto įkainis, su PVM</t>
  </si>
  <si>
    <t>Fiksuotuosius vieneto įkainius (FĮ1, FĮ2, FĮ3, FĮ4) sudaro darbuotojo gyvenamojo ploto nuomos užsienyje išlaidos, dienpinigiai ir kitos su komandiruote susijusios būtinosios išlaidos, patirtos komandiruočių metu.
Fiksuotuosius vieneto įkainius (FĮ5, FĮ6, FĮ7, FĮ8, FĮ9) sudaro darbuotojo dienpinigiai ir kitos su komandiruote susijusios būtinosios išlaidos, patirtos komandiruočių metu.</t>
  </si>
  <si>
    <t>Vietos plėtros strategijos parengimo fiksuotosios sumos nustatymo tyrimas (2024 m. liepos 1 d. redakcija)</t>
  </si>
  <si>
    <t>FĮ-07-01. Dirbančiųjų mokymo valandos fiksuotojo vieneto įkainio nustatymo tyrimas (04 versija)</t>
  </si>
  <si>
    <t>Konkretus uždavinys  1.2. (RSO1.2 – SFC2021)„Pasinaudoti skaitmeninimo teikiama nauda piliečiams, įmonėms, mokslinių tyrimų organizacijoms ir valdžios institucijoms“</t>
  </si>
  <si>
    <t>Vidurio ir Vakarų Lietuvos regionas
Sostinės regionas</t>
  </si>
  <si>
    <t>0,07
0,13</t>
  </si>
  <si>
    <t>MVĮ skaitmeninimas (įskaitant e. prekybą, e. verslą ir tinkle vykdomus verslo procesus, skaitmeninius inovacijų centrus, gyvąsias laboratorijas, interneto verslininkus ir IRT startuolius, B2B)</t>
  </si>
  <si>
    <t>Suteiktų konsultacijų inovacijų klausimais valandos</t>
  </si>
  <si>
    <t>Suteiktų konsultacijų inovacijų klausimais valandų skaičius, val.</t>
  </si>
  <si>
    <t>Suteiktų konsultacijų inovacijų klausimais vienos valandos fiksuotasis vieneto įkainis, be PVM</t>
  </si>
  <si>
    <t>Suteiktų konsultacijų inovacijų klausimais vienos valandos fiksuotasis vieneto įkainis, su PVM</t>
  </si>
  <si>
    <t>FĮ-60-01</t>
  </si>
  <si>
    <t>FĮ-60-02</t>
  </si>
  <si>
    <t>Fiksuotasis vieneto įkainis atnaujinamas kiekvienais metais, vieną kartą per metus iki N-ųjų metų I ketv. pabaigos pagal žemiau nurodytas sąlygas:
1.	įvertinant pasikeitusį PVM įstatyme nustatytą PVM tarifą;
2.	pagal Valstybės duomenų agentūros pateiktą (viešą) informaciją apie vartotojų kainų indeksą (toliau – VKI), lyginant su ankstesniais metais (pagal COICOP klasifikatorių „Vartojimo paslaugos“ ). 
Pagal aukščiau numatytą sąlygą perskaičiuotas fiksuotasis vieneto įkainis įsigalios nuo atnaujinto dydžio paskelbimo dienos ir galės būti taikomas fiksuotojo vieneto įkainio rezultatui, pasiektam po atnaujinto fiksuotojo vieneto įkainio įsigaliojimo dienos.</t>
  </si>
  <si>
    <t xml:space="preserve">Konsultacijų inovacijų klausimais paslaugų įsigijimo išlaidos. </t>
  </si>
  <si>
    <t xml:space="preserve">Siekiant gauti apmokėjimą pagal fiksuotąjį vieneto įkainį, fiksuotojo vieneto įkainio rezultatui pagrįsti bus kaupiami šie rezultato pasiekimą pagrindžiantys dokumentai – paslaugų, susijusių su inovacijų konsultacijomis, įsigijimą pagrindžiantys dokumentai, išduoti ir patvirtinti konsultacijas teikiančios įmonės,  (priėmimo-perdavimo aktas ar kitas lygiavertis dokumentas, kuris patvirtina suteiktos konsultacijos faktą ir jame yra nurodyta konsultacijos (-ų) paskirtis bei valandų skaičius). </t>
  </si>
  <si>
    <t>Parengta inovacijų audito ataskaita ir/arba rekomendacijų dėl skaitmeninių inovacijų diegimo planas</t>
  </si>
  <si>
    <t>Parengtų inovacijų audito ataskaitų ir/arba rekomendacijų dėl skaitmeninių inovacijų diegimo planų skaičius, vnt.</t>
  </si>
  <si>
    <t>Parengtos inovacijų audito ataskaitos fiksuotasis vieneto įkainis, be PVM</t>
  </si>
  <si>
    <t>Parengtos inovacijų audito ataskaitos fiksuotasis vieneto įkainis, su PVM</t>
  </si>
  <si>
    <t>Rekomendacijų dėl skaitmeninių inovacijų diegimo plano parengimo fiksuotasis vieneto įkainis, be PVM</t>
  </si>
  <si>
    <t>Rekomendacijų dėl skaitmeninių inovacijų diegimo plano parengimo fiksuotasis vieneto įkainis, su PVM</t>
  </si>
  <si>
    <t>FĮ-61-01</t>
  </si>
  <si>
    <t>FĮ-61-02</t>
  </si>
  <si>
    <t>FĮ-61-03</t>
  </si>
  <si>
    <t>FĮ-61-04</t>
  </si>
  <si>
    <t>Inovacijų audito ataskaitų ir rekomendacijų dėl skaitmeninių inovacijų diegimo plano parengimo fiksuotųjų vieneto įkainių dydį sudaro trys komponentai:
P1 – darbo užmokesčio išlaidos (įskaitant darbdavio išlaidas darbuotojo įsipareigojimams, išlaidas už kasmetines atostogas, papildomas poilsio dienas bei pirmas dvi ligos dienas, kurias apmoka darbdavys);
P2 – kelionių išlaidos (kuro ir viešojo transporto, dienpinigių, gyvenamojo ploto nuomos ir kitos su kelione susijusios išlaidos); 
P3 – kitos tiesiogiai su veiklos vykdymu susijusios išlaidos (transporto priemonių eksploatavimo, patalpų eksploatavimo, ryšio paslaugų).</t>
  </si>
  <si>
    <t>Fiksuotieji vieneto įkainiai atnaujinami kiekvienais metais, vieną kartą per metus iki N-ųjų metų II ketv. pabaigos pagal žemiau nurodytas sąlygas:
- įvertinant pasikeitusį PVM įstatyme  nustatytą PVM tarifą; 
- P1 darbo užmokesčio išlaidų  komponentas perskaičiuojamas pagal Valstybės duomenų agentūros pateiktą (viešą) informaciją apie darbo užmokesčio indeksą (mėnesinį) ;
- P2 kelionių išlaidų ir P3 kitų tiesiogiai su veiklos vykdymu susijusių išlaidų komponentai perskaičiuojami pagal Valstybės duomenų agentūros pateiktą (viešą) informaciją apie vartotojų kainų indeksą (toliau –VKI), lyginant su ankstesniais metais (pagal COICOP klasifikatorių „00 Vartojimo prekės ir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</si>
  <si>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 xml:space="preserve">Paslaugos teikėjo parengta ir patvirtinta inovacijų audito ataskaita. </t>
  </si>
  <si>
    <t>Paslaugos teikėjo parengtas ir patvirtintas rekomendacijų dėl skaitmeninių inovacijų diegimo planas.</t>
  </si>
  <si>
    <t>FĮ-60-01 - FĮ-60-02. Suteiktų konsultacijų inovacijų klausimais vienos valandos fiksuotojo vieneto įkainio nustatymo tyrimas</t>
  </si>
  <si>
    <t>FĮ-61-01-FĮ-61-04. Parengtų inovacijų audito ataskaitų ir/arba rekomendacijų dėl skaitmeninių inovacijų diegimo planų fiksuotųjų vieneto įkainių nustatymo tyrimas</t>
  </si>
  <si>
    <t>Konkretus uždavinys  2.1. (RSO2.1– SFC2021) Skatinti energijos vartojimo efektyvumą ir mažinti išmetamų šiltnamio efektą sukeliančių dujų kiekį</t>
  </si>
  <si>
    <t>Įdiegto šilumos siurblio oras-oras vardinis šildymo pajėgumas</t>
  </si>
  <si>
    <t>Fiksuotasis vieneto įkainis už įsigyto šilumos siurblio oras-oras vardinio šildymo pajėgumo kilovatą, be PVM</t>
  </si>
  <si>
    <t>Fiksuotasis vieneto įkainis už įsigyto vardinio šildymo pajėgumo šilumos siurblio oras-oras kilovatą, su PVM</t>
  </si>
  <si>
    <t>FĮ-62-01</t>
  </si>
  <si>
    <t>Siekiant gauti apmokėjimą pagal fiksuotąjį vieneto įkainį, fiksuotojo vieneto įkainio rezultatui pagrįsti bus kaupiami šie rezultato pasiekimą pagrindžiantys dokumentai: 
1) dokumentai, įrodantys įrangos įsigijimą ir įrengimą (priėmimo-perdavimo aktas, sumontuotos įrangos nuotrauka ir / ar kt. dokumentai); 
2) įrangos techninė dokumentacija (pvz., įrenginio pasas, sertifikatas ir/ar techninė specifikacija), kurioje turi būti nurodyta įsigyto įrenginio technologijos pavadinimas, vardinis šildymo pajėgumas.</t>
  </si>
  <si>
    <t>Fiksuotąjį vieneto įkainį sudaro šilumos siurblių oras-oras įrangos įsigijimo išlaidos</t>
  </si>
  <si>
    <t>Fiksuotasis vieneto įkainis atnaujinamas pasikeitus PVM įstatyme  nustatytam PVM tarifui per tris mėnesius nuo teisės akto pasikeitimo įsigaliojimo dienos</t>
  </si>
  <si>
    <t>Vardinis šildymo pajėgumas –  įrenginio garų suspaudimo ciklo šildymo pajėgumas standartinėmis veikimo sąlygomis</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</si>
  <si>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be PVM</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</si>
  <si>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su PVM</t>
  </si>
  <si>
    <t>Fiksuotasis vieneto įkainis už parengtą investicijų projektą, kai investicijų projektas rengiamas visiems kitiems projektams, kurie nesusiję su IVS, be PVM</t>
  </si>
  <si>
    <t>Fiksuotasis vieneto įkainis už parengtą investicijų projektą, kai investicijų projektas rengiamas visiems kitiems projektams, kurie nesusiję su IVS, su PVM</t>
  </si>
  <si>
    <t>FĮ-62-01-FĮ-62-02. Šilumos siurblių oras-oras įsigijimo išlaidų fiksuotojo vieneto įkainio nustatymo tyrimas</t>
  </si>
  <si>
    <t>FĮ-62-02</t>
  </si>
  <si>
    <t>2.1. uždavinys. „Skatinti darnią akvakultūros veiklą, visų pirma didinti akvakultūros produktų gamybos konkurencingumą, kartu užtikrinant, kad veikla būtų aplinkos požiūriu tvari ilguoju laikotarpiu“
2.2 uždavinys. „Skatinti žvejybos ir akvakultūros produktų prekybą, kokybę ir pridėtinę vertę, taip pat šių produktų perdirbimą“.</t>
  </si>
  <si>
    <t xml:space="preserve">1 prioritetas „Tausios žvejybos skatinimas ir vandens biologinių išteklių atkūrimas ir išsaugojimas“ </t>
  </si>
  <si>
    <t xml:space="preserve">1.1. uždavinys „Stiprinti ekonominiu, socialiniu ir aplinkosaugos požiūriu darnią žvejybos veiklą“ </t>
  </si>
  <si>
    <t xml:space="preserve">3 prioritetas „Sąlygų tvariai mėlynajai ekonomikai pakrantės rajonuose ir salų bei krašto gilumos vietovėse sudarymas ir žvejybos bei akvakultūros bendruomenių vystymosi skatinimas“ </t>
  </si>
  <si>
    <t>3.1 uždavinys. „Sudaryti sąlygas darniai mėlynajai ekonomikai pakrančių, salų bei sausumos teritorijose, skatinti žvejybos bei akvakultūros bendruomenių tvarų vystymąsi“</t>
  </si>
  <si>
    <t>FĮ-58 Kelionių išlaidų Lietuvoje fiksuotojo vieneto įkainio nustatymo tyrimo 1 priedas (atstumų lentelė)</t>
  </si>
  <si>
    <t>FĮ-39-01-FĮ-39-03. Privačių juridinių asmenų projektą vykdančio personalo darbo užmokesčio fiksuotųjų vieneto įkainių nustatymo tyrimas (EJRŽAF)</t>
  </si>
  <si>
    <t>FĮ-56-01 - FĮ-56-09 Darbuotojo komandiruotės į Europos sąjungos valstybę(-es) išlaidų fiksuotųjų vieneto įkainių nustatymo tyrimas (EJRŽAF)</t>
  </si>
  <si>
    <t>FĮ-57-01 - FĮ-57-12 Kelionių į užsienį išlaidų fiksuotųjų vieneto įkainių nustatymo tyrimas (EJRŽAF)</t>
  </si>
  <si>
    <t>FĮ-58-01 - FĮ-58-02 Kelionių išlaidų Lietuvoje fiksuotojo vieneto įkainio nustatymo tyrimas (EJRŽAF)</t>
  </si>
  <si>
    <t xml:space="preserve">Projektą vykdančio personalo, tiesiogiai dalyviui teikiančio kompleksines paslaugas šeimai, darbo užmokesčio ir atlygio projektą vykdantiems fiziniams asmenims pagal paslaugų (civilines), įskaitant autorines sutartis išlaidos už suteiktas kompleksines paslaugas šeimai </t>
  </si>
  <si>
    <t xml:space="preserve">Fiksuotasis vieneto įkainis atnaujinamas kiekvienais metais vieną kartą per metus iki II ketv. pabaigos, atsižvelgiant į Valstybės duomenų agentūros paskelbtą darbo užmokesčio (bruto) indeksą, palyginti su ankstesniais metais.  </t>
  </si>
  <si>
    <t>Projekto dalyvio dalyvavimo veiklose, kai teikiamos kompleksinės paslaugos šeimai, valandų skaičius</t>
  </si>
  <si>
    <t>Projekto dalyvio dalyvavimo veiklose, kai teikiamos kompleksinės paslaugos šeimai, trukmė</t>
  </si>
  <si>
    <t>1 prioritetas „Tausios žvejybos skatinimas ir vandens biologinių išteklių atkūrimas ir išsaugojimas“</t>
  </si>
  <si>
    <t>Taikyta žvejybos valdymo priemonė už laikiną žvejybos ribojimą</t>
  </si>
  <si>
    <t>Laikotar-pių skaičius</t>
  </si>
  <si>
    <t>Fiksuotoji suma už laikiną žvejybos ribojimą statomais (žiauniniais) tinklais Baltijos jūros priekrantėje, kai įmonė anksčiau lapkričio–kovo mėn. vidutiniškai žvejojo iki 38 val. (imtinai), be PVM</t>
  </si>
  <si>
    <t>Fiksuotoji suma už laikiną žvejybos ribojimą statomais (žiauniniais) tinklais Baltijos jūros priekrantėje, kai įmonė anksčiau lapkričio–kovo mėn. vidutiniškai žvejojo iki 38 val. (imtinai), su PVM</t>
  </si>
  <si>
    <t>FS-04-01</t>
  </si>
  <si>
    <t>Fiksuotoji suma už laikiną žvejybos ribojimą statomais (žiauniniais) tinklais Baltijos jūros priekrantėje, kai įmonė anksčiau lapkričio–kovo mėn. vidutiniškai žvejojo nuo 39 val. iki 208 val., be PVM</t>
  </si>
  <si>
    <t>Fiksuotoji suma už laikiną žvejybos ribojimą statomais (žiauniniais) tinklais Baltijos jūros priekrantėje, kai įmonė anksčiau lapkričio–kovo mėn. vidutiniškai žvejojo nuo 39 iki 208 val., su PVM</t>
  </si>
  <si>
    <t>FS-04-03</t>
  </si>
  <si>
    <t>FS-04-04</t>
  </si>
  <si>
    <t>Fiksuotoji suma už laikiną žvejybos ribojimą statomais (žiauniniais) tinklais Baltijos jūros priekrantėje, kai įmonė anksčiau lapkričio–kovo mėn. vidutiniškai žvejojo nuo 209 val. iki 455 val., be PVM</t>
  </si>
  <si>
    <t>Fiksuotoji suma už laikiną žvejybos ribojimą statomais (žiauniniais) tinklais Baltijos jūros priekrantėje, kai įmonė anksčiau lapkričio–kovo mėn. vidutiniškai žvejojo nuo 209 iki 455 val., su PVM</t>
  </si>
  <si>
    <t>FS-04-05</t>
  </si>
  <si>
    <t>FS-04-06</t>
  </si>
  <si>
    <t>FS-04-07</t>
  </si>
  <si>
    <t>FS-04-08</t>
  </si>
  <si>
    <t>Fiksuotoji suma už laikiną žvejybos ribojimą statomais (žiauniniais) tinklais Baltijos jūros priekrantėje, kai įmonė anksčiau lapkričio–kovo mėn. vidutiniškai žvejojo nuo 456 val. iki 914 val., be PVM</t>
  </si>
  <si>
    <t>Fiksuotoji suma už laikiną žvejybos ribojimą statomais (žiauniniais) tinklais Baltijos jūros priekrantėje, kai įmonė anksčiau lapkričio–kovo mėn. vidutiniškai žvejojo nuo 456 iki 914 val., su PVM</t>
  </si>
  <si>
    <t>Fiksuotoji suma už laikiną žvejybos ribojimą statomais (žiauniniais) tinklais Baltijos jūros priekrantėje, kai įmonė anksčiau lapkričio–kovo mėn. vidutiniškai žvejojo nuo 915 val. iki 1759 val., be PVM</t>
  </si>
  <si>
    <t>Fiksuotoji suma už laikiną žvejybos ribojimą statomais (žiauniniais) tinklais Baltijos jūros priekrantėje, kai įmonė anksčiau lapkričio–kovo mėn. vidutiniškai žvejojo nuo 915 iki 1759 val., su PVM</t>
  </si>
  <si>
    <t>FS-04-09</t>
  </si>
  <si>
    <t>FS-04-10</t>
  </si>
  <si>
    <t>Fiksuotoji suma už laikiną žvejybos ribojimą statomais (žiauniniais) tinklais Baltijos jūros priekrantėje, kai įmonė anksčiau lapkričio–kovo mėn. vidutiniškai žvejojo 1760 val. ir daugiau, be PVM</t>
  </si>
  <si>
    <t>Fiksuotoji suma už laikiną žvejybos ribojimą statomais (žiauniniais) tinklais Baltijos jūros priekrantėje, kai įmonė anksčiau lapkričio–kovo mėn. vidutiniškai žvejojo nuo 1760 val. ir daugiau, su PVM</t>
  </si>
  <si>
    <t>FS-04-11</t>
  </si>
  <si>
    <t>FS-04-12</t>
  </si>
  <si>
    <t>Siekiant gauti iš Europos Komisijos apmokėjimą pagal fiksuotąsias sumas, kiekybinio rezultato pasiekimui pagrįsti bus kaupiami šie dokumentai (arba jų kopijos): 
1.	Žuvininkystės tarnybai prie Lietuvos Respublikos žemės ūkio ministerijos (toliau – Tarnyba) pateikti Lietuvos Respublikos žvejybos laivų  žvejybos žurnalai (toliau – žvejybos žurnalai), iš kurių duomenų apskaičiuojama vidutinė žvejybos trukmė per paskutiniuosius tris laikotarpius.</t>
  </si>
  <si>
    <t>Fiksuotosios sumos nustatytos už laikino žvejybos ribojimo laikotarpiu sustabdytą veiklą ir negautas pardavimo pajamas.</t>
  </si>
  <si>
    <t>Fiksuotosios sumos atnaujinamos kiekvienais metais, vieną kartą per metus iki N metų II ketv. pab. pagal žemiau nurodytas sąlygas:
1)	įvertinant pasikeitusį PVM įstatyme  nustatytą PVM tarifą; 
2)	 pagal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t>
  </si>
  <si>
    <t>Kompensacijos suma nustatoma atsižvelgiant:
-	į konkrečios įmonės paskutiniųjų trijų laikotarpių  prieš pirmą kartą nustatytą laikino žvejybos ribojimo laikotarpį vidutinę  žvejybos trukmę (išskyrus tą (- uos) laikotarpį (-ius), jeigu veikla laikino žvejybos ribojimo metu nevyko), bei
-	į tai, į kurios grupės valandų intervalą apskaičiuota vidutinė laikotarpio žvejybos trukmė patenka, 
ir taikoma atitinkamos 1 – 6 grupės nustatyta fiksuotoji suma</t>
  </si>
  <si>
    <t>FS-04-01 - FS-04-12 Žvejybos valdymo priemonės už laikiną žvejybos ribojimą fiksuotųjų sumų nustatymo tyrimas</t>
  </si>
  <si>
    <t>FS-04-02</t>
  </si>
  <si>
    <t>4 prioritetas „Socialiai atsakinga Lietuva“</t>
  </si>
  <si>
    <t xml:space="preserve">Konkretus uždavinys – 4.8 (ESO4.11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</si>
  <si>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Priemonės, kuriomis gerinamas sveikatos priežiūros sistemų prieinamumas, efektyvumas ir atsparumas (išskyrus infrastruktūrą</t>
  </si>
  <si>
    <t>Mobilios odontologų komandos vizitas, kurio metu suteikiamos odontologinės asmens sveikatos priežiūros paslaugos, pas pacientą</t>
  </si>
  <si>
    <t>Mobilios odontologų komandos vizitų, kurių metu suteikiamos odontologinės asmens sveikatos priežiūros paslaugos, pas pacientą skaičius, vnt.</t>
  </si>
  <si>
    <t>FĮ-63-01</t>
  </si>
  <si>
    <t>Ataskaita apie mobilios odontologų komandos vizitų pas pacientą (-us) skaičių, kurioje nurodoma konkretaus paciento vizitų informacija (vardas, pavardė, priskyrimas tikslinei grupei, vizito data, laikas adresas ir pan.), pasirašyta gydytojo, kuris vizitavo pacientą, arba įstaigos vadovo. Ataskaita bus parengta kiekvienam pacientui pildomos kortelės, kurioje bus matomi visi vizitai pas pacientą, o kortelę pavirtins pacientas ir suteikęs paslaugą gydytojas, pagrindu.</t>
  </si>
  <si>
    <t>Mobilios odontologų komandos vizito pas pacientą  fiksuotojo vieneto įkainio dydį sudaro keturi išlaidų komponentai:
P1 – darbuotojų darbo užmokesčio išlaidos (įskaitant darbdavio išlaidas darbuotojo įsipareigojimams ir kitas su darbo užmokesčiu susijusias išlaidas kasmetines atostogas);
P2– transporto nuomos išlaidos;
P3 – medicininių priemonių išlaidos;
P4 – kuro išlaidos.</t>
  </si>
  <si>
    <t>Fiksuotasis vieneto įkainis atnaujinamas kiekvienais metais vieną kartą per metus iki N-ųjų metų II ketv. pab., atsižvelgiant į Valstybės duomenų agentūros pateiktą (viešą) informaciją pagal žemiau išvardintas sąlygas: 
P1 – darbo užmokesčio išlaidų fiksuotojo vieneto įkainio komponentas indeksuojamas atsižvelgiant į darbo užmokesčio indekso viešajame sektoriuje kategoriją „Q86 Žmonių sveikatos priežiūros veikla“ lyginant su ankstesniais metais ;
P2 – transporto nuomos išlaidų fiksuotojo vieneto įkainio komponentas indeksuojamas atsižvelgiant į vartotojų kainų pokyčius, kurie yra apskaičiuoti pagal suderintą vartotojų kainų indeksą vartojimo prekių ir paslaugų skyriui „073 Transporto paslaugos“ palyginti su ankstesniais metais ;
P3 – medicininių priemonių išlaidų fiksuotojo vieneto įkainio komponentas indeksuojamas atsižvelgiant į vartotojų kainų pokyčius, kurie yra apskaičiuoti pagal suderintą vartotojų kainų indeksą vartojimo prekių ir paslaugų skyriui „061 Medicinos gaminiai, aparatai ir įranga“ palyginti su ankstesniais metais9;
P4 – kuro išlaidų fiksuotojo vieneto įkainio komponentas indeksuojamas atsižvelgiant į vartotojų kainų pokyčius, kurie yra apskaičiuoti pagal suderintą vartotojų kainų indeksą vartojimo prekių ir paslaugų skyriui „0722 Asmeninių transporto priemonių degalai ir tepalai“9.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</si>
  <si>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24,16 proc., iš kurių: 4,56 proc. Sostinės regione; 
19,6 proc. Vidurio ir vakarų Lietuvos regione</t>
  </si>
  <si>
    <t xml:space="preserve">Fiksuotąjį vieneto įkainį sudaro šie komponentai:
- mokymo paslaugų išlaidos (P1); 
- mokymo stipendijos išlaidos (P2); 
- kelionės išlaidos (P3);
- apgyvendinimo išlaidos (P4);
- privalomojo sveikatos tikrinimo ir skiepijimo nuo užkrečiamųjų ligų išlaidos (P5);
-	ūkio išlaidos  (P6). </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</si>
  <si>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
P2 – mokymo stipendijos išlaidų fiksuotųjų vieneto įkainių komponentas indeksuojamas atsižvelgiant į metinį minimalios mėnesinės algos dydžio pokytį N-aisiais metais lyginant su N-1 metais .
P3 – kelionės išlaidų fiksuotųjų vieneto įkainių komponentas indeksuojamas atsižvelgiant į SVKI vartojimo prekių ir paslaugų skyriui „Transporto paslaugos“ palyginti su ankstesniais metais . 
P4 – apgyvendinimo išlaidų fiksuotųjų vieneto įkainių komponentas indeksuojamas atsižvelgiant į SVKI vartojimo prekių ir paslaugų skyriui „Apgyvendinimo paslaugos“ palyginti su ankstesniais metais .
P5 – privalomojo sveikatos tikrinimo ir skiepijimo nuo užkrečiamųjų ligų išlaidų fiksuotųjų vieneto įkainių komponentas indeksuojamas atsižvelgiant į SVKI vartojimo prekių ir paslaugų skyriui „Sveikata“ palyginti su ankstesniais metais ;
P6 – ūkio išlaidų fiksuotųjų vieneto įkainių komponentas perskaičiuojamas atsižvelgiant į bazinės socialinės išmokos pokytį N-aisiais metais lyginant su N-1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</si>
  <si>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Tinkamoms finansuoti darbo užmokesčio išlaidoms, nuo kurių skaičiuojama fiksuotoji norma, priskiriamos darbo užmokesčio išlaidos už faktiškai dirbtą laiką, darbuotojo nedarbingumo laiką, už kurį išmoką moka darbdavys, bei papildomą poilsio laiką, suteikiamą teisės aktuose nustatyta tvarka.</t>
  </si>
  <si>
    <t xml:space="preserve">Patvirtintas su IP keitimu (EK 2024.08.16 sprendimu Nr. C(2024)5911)
</t>
  </si>
  <si>
    <t>Mobilios odontologų komandos vizito pas pacientą  fiksuotasis vieneto įkainis</t>
  </si>
  <si>
    <t>FĮ-63-01 Mobilios odontologų komandos vizito pas pacientą fiksuotojo vieneto įkainio nustatymo tyrimas</t>
  </si>
  <si>
    <t>Patvirtintas su IP keitimu (EK 2024.08.16 sprendimu Nr. C(2024)5911)</t>
  </si>
  <si>
    <t>Papildyta 4.1 ir 4.10 uždaviniais nuo 2024-08-16 (EK 2024.08.16 sprendimu Nr. C(2024)5911)</t>
  </si>
  <si>
    <t>Papildytas 1.4 ir 4.1 uždaviniais nuo 2024-08-16 (EK 2024.08.16 sprendimu Nr. C(2024)5911)</t>
  </si>
  <si>
    <t xml:space="preserve">Konkretus uždavinys – 1.4. (RSO1.4 – SFC2021) „Ugdyti pažangiajai specializacijai, pramonės pertvarkai ir verslumui reikalingus įgūdžius“ </t>
  </si>
  <si>
    <t>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</si>
  <si>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Sveikos ir gerai pritaikytos darbo aplinkos priemonės, skirtos sveikatos sutrikimo rizikai mažinti, įskaitant fizinio aktyvumo skatinimą</t>
  </si>
  <si>
    <t>144</t>
  </si>
  <si>
    <r>
      <t xml:space="preserve">Patvirtintas su IP keitimu (EK 2024.04.08 sprendimu Nr. C(2024) 2390
</t>
    </r>
    <r>
      <rPr>
        <sz val="9"/>
        <rFont val="Times New Roman"/>
        <family val="1"/>
        <charset val="186"/>
      </rPr>
      <t>Papildytas SADM veiklomis nuo 2024-04-08</t>
    </r>
    <r>
      <rPr>
        <u/>
        <sz val="9"/>
        <color theme="10"/>
        <rFont val="Times New Roman"/>
        <family val="1"/>
        <charset val="186"/>
      </rPr>
      <t xml:space="preserve"> (patvirtinta EK 2024.08.16 sprendimu Nr. C(2024)5911))</t>
    </r>
  </si>
  <si>
    <r>
      <t xml:space="preserve">Patvirtintas su IP keitimu (EK 2024.04.08 sprendimu Nr. C(2024) 2390
</t>
    </r>
    <r>
      <rPr>
        <sz val="9"/>
        <rFont val="Times New Roman"/>
        <family val="1"/>
        <charset val="186"/>
      </rPr>
      <t>Papildytas SADM (4.7 užd. 153) veiklomis nuo 2024-04-08</t>
    </r>
    <r>
      <rPr>
        <u/>
        <sz val="9"/>
        <color theme="10"/>
        <rFont val="Times New Roman"/>
        <family val="1"/>
        <charset val="186"/>
      </rPr>
      <t xml:space="preserve"> (patvirtinta EK 2024.08.16 sprendimu Nr. C(2024)5911)</t>
    </r>
  </si>
  <si>
    <t>Konkretus uždavinys – 1.4 „Ugdyti pažangiajai specializacijai, pramonės pertvarkai ir verslumui reikalingus įgūdžius“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4.7 (ESO4.8 – SFC2021) „Skatinti aktyvią įtrauktį, siekiant propaguoti lygias galimybes, nediskriminavimą ir aktyvų dalyvavimą, ir gerinti įsidarbinamumą, ypač palankių sąlygų neturinčių grupių“.
Konkretus uždavinys – 4.8.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</si>
  <si>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152
160</t>
  </si>
  <si>
    <t>Papildytas 4.8 uždaviniu (160) nuo 2024-08-16 (EK 2024.08.16 sprendimu Nr. C(2024)5911)</t>
  </si>
  <si>
    <r>
      <rPr>
        <b/>
        <sz val="9"/>
        <rFont val="Times New Roman"/>
        <family val="1"/>
        <charset val="186"/>
      </rPr>
      <t>Rodiklis, kurį pasiekus išlaidos yra atlyginamos, gali būti deklaruojamas dešimtainėmis dalimis.</t>
    </r>
    <r>
      <rPr>
        <sz val="9"/>
        <rFont val="Times New Roman"/>
        <family val="1"/>
        <charset val="186"/>
      </rPr>
      <t xml:space="preserve">
Ši suma skirta darbui visą darbo dieną. Jei dirbama ne visą darbo dieną, suma nustatoma remiantis prorata, atspindinčia numatomą darbo laiką.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</si>
  <si>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Ši suma skirta darbui visą darbo dieną. Jei dirbama ne visą darbo dieną, suma nustatoma remiantis pro rata, atspindinčia numatomą darbo laiką. 
Fiksuotąjį vieneto įkainį taikant EGADP lėšomis finansuojamuose veiklose, fiksuotojo vieneto įkainio PVM išlaidų dalis, lygi 2385,56 Eur, turi būti apmokama Valstybės biudžeto lėšomis.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</si>
  <si>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t>Rodiklis, kurį pasiekus išlaidos yra atlyginamos, gali būti deklaruojamas dešimtainėmis dalimis.</t>
  </si>
  <si>
    <r>
      <rPr>
        <b/>
        <sz val="9"/>
        <rFont val="Times New Roman"/>
        <family val="1"/>
        <charset val="186"/>
      </rPr>
      <t xml:space="preserve">Rodiklis, kurį pasiekus išlaidos yra atlyginamos, gali būti deklaruojamas dešimtainėmis dalimis.
</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</si>
  <si>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</si>
  <si>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</si>
  <si>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</si>
  <si>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Pagal nustatytus fiksuotuosius vieneto įkainius apmokama suma už ataskaitinį laikotarpį apskaičiuojama psichologo (psichoterapeuto) / socialinio darbuotojo / individualios priežiūros personalo (užimtumo specialisto) faktiškai dirbtų valandų skaičių (val.) padauginus iš nustatyto fiksuotojo vieneto įkainio, kai dirbama pagal darbo sutartis. Faktiškai dirbtu laiku taip pat laikomas ir apmokamas darbuotojų ligos laikas, už kurį pašalpą moka darbdavys, bei papildomas poilsio laikas, suteikiamas teisės aktuose nustatyta tvarka. Į fiksuotąjį vieneto įkainį jau įskaičiuotos darbuotojų kasmetinių atostogų išlaidos, todėl pagal nustatytus fiksuotuosius vieneto įkainius yra deklaruojamas tik faktiškai dirbtas laikas.
Psichologo (psichoterapeuto) darbo užmokesčio fiksuotasis vieneto įkainis taip pat taikomas fiziniams asmenims, teikiantiems paslaugas pagal paslaugų, įskaitant autorines, sutartis. Apmokama suma už ataskaitinį laikotarpį apskaičiuojama psichologo (psichoterapeuto) suteiktų paslaugų valandų skaičių padauginus iš nustatyto fiksuotojo vieneto įkainio.</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</si>
  <si>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Privatūs juridiniai asmenys – juridiniai asmenys, kurių tikslas – tenkinti privačius interesus, kaip tai apibrėžta LR CK. 
Pagal nustatytus fiksuotuosius vieneto įkainius apmokama suma už ataskaitinį laikotarpį apskaičiuojama privačių juridinių asmenų projektą vykdančio personalo faktiškai dirbtų valandų skaičių (val.) padauginus iš nustatyto fiksuotojo vieneto įkainio. Faktiškai dirbtu laiku taip pat laikomas ir apmokamas darbuotojų ligos laikas, už kurį pašalpą moka darbdavys, bei papildomas poilsio laikas, suteikiamas teisės aktuose nustatyta tvarka. Į fiksuotuosius vieneto įkainius jau įskaičiuotos darbuotojų kasmetinių atostogų išlaidos, todėl pagal nustatytus fiksuotuosius vieneto įkainius yra deklaruojamas tik faktiškai dirbtas laikas.</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</si>
  <si>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kompleksines paslaugas šeimai. Į fiksuotuosius vieneto įkainius jau įskaičiuotos dalyvio pavėžėjimo ir vaikų priežiūros paslaugos, todėl pagal nustatytus fiksuotuosius vieneto įkainius valandos, teikiant šias paslaugas, nėra deklaruojamos. </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</si>
  <si>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 minutės kompleksines paslaugas šeimai. Į fiksuotuosius vieneto įkainius jau įskaičiuotos dalyvio pavėžėjimo ir vaikų priežiūros paslaugos, todėl pagal nustatytus fiksuotuosius vieneto įkainius valandos / minutės, teikiant šias paslaugas, nėra deklaruojamos. </t>
    </r>
  </si>
  <si>
    <t>FĮ-45-05</t>
  </si>
  <si>
    <t>FĮ-45-06</t>
  </si>
  <si>
    <t>FĮ-45-07</t>
  </si>
  <si>
    <t>FĮ-45-08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</si>
  <si>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</si>
  <si>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</si>
  <si>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</si>
  <si>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</si>
  <si>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Fiksuotuosius vieneto įkainius sudaro šios išlaidos: elektros energijos kaupimo įrenginio įsigijimo išlaidos, įrenginio montavimo darbų išlaidos. </t>
  </si>
  <si>
    <t>Papildyta FĮ-45-05-FĮ-45-08 nuo 2024-09-02</t>
  </si>
  <si>
    <t xml:space="preserve">Fiksuotuosius vieneto įkainius sudaro šios išlaidos: elektros energijos kaupimo įrenginio įsigijimo išlaidos, elektros energijos kaupimo įrenginiui įrengti reikalingų būtinųjų priedų įsigijimo išlaidos (kroviklis,  hibridinis įtampos keitiklis (inverteris), baterijos valdymo blokas, išmanusis skaitliukas ir / ar kt.), įrenginio montavimo darbų išlaidos. </t>
  </si>
  <si>
    <t>Fiksuotasis vieneto įkainis už įsigyto ir įrengto ličio geležies fosfato elektros energijos kaupimo įrenginio (su būtinaisiais priedais) kilovatvalandę, be PVM</t>
  </si>
  <si>
    <t>Fiksuotasis vieneto įkainis už įsigyto ir įrengto ličio geležies fosfato elektros energijos kaupimo įrenginio (su būtinaisiais priedais) kilovatvalandę, su PVM</t>
  </si>
  <si>
    <t>Fiksuotasis vieneto įkainis už įsigyto ir įrengto ličio jonų elektros energijos kaupimo įrenginio (su būtinaisiais priedais) kilovatvalandę, be PVM</t>
  </si>
  <si>
    <t>Fiksuotasis vieneto įkainis už įsigyto ir įrengto ličio jonų elektros energijos kaupimo įrenginio (su būtinaisiais priedais) kilovatvalandę, su PVM</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</si>
  <si>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Po atliktų aukščiau įvardintų veiksmų, gautos bendros P3 sumos bus iš naujo išdėstytos sumų didėjimo tvarka (sudaroma variacinė eilutė) ir valstybės sugrupuotos į šešias lygias grupes.
Pagal aukščiau numatytas sąlygas perskaičiuoti fiksuotieji vieneto įkainiai įsigalios ir bus taikomi nuo atnaujintų dydžių paskelbimo dienos.</t>
  </si>
  <si>
    <t>1 grupė: Abchazijos Respublika; Albanijos Respublika; Latvijos Respublika; Baltarusijos Respublika; Estijos Respublika; Alandų Salos; Džersis; Gernsis; Meno Sala; Norfolkas; Padniestrė; Sylendas; Buvusioji Jugoslavijos Respublika; Makedonija; Rumunija; Bulgarijos Respublika; Turkijos Respublika; Bosnija ir Hercegovina; Farerai; Kalnų Karabachas; Palestinos Valstybė; Svalbardas; Turkų Kipras; Moldovos Respublika; Kosovo Respublika; Kroatijos Respublika; Tuniso Respublika; Lenkijos Respublika; Slovakijos Respublika; Monako Kunigaikštystė; Juodkalnija; Serbijos Respublika; Ukraina; Vengrija; Sirijos Arabų Respublika; Slovėnijos Respublika; Čekijos Respublika; San Marino Respublika; Graikijos Respublika; Portugalijos Respublika; Jordanijos Hašimitų Karalystė; Suomijos Respublika; Vatikano Miesto Valstybė.
2 grupė. Italijos Respublika; Nyderlandų Karalystė; Libano Respublika; Gruzija; Gibraltaras; Grenlandija; Afganistano Islamo Respublika; Irako Respublika; Rusijos Federacija (europinė dalis, teritorija Į vakarus nuo Uralo kalnų ir į šiaurę nuo Kaukazo kalnų); Prancūzijos Respublika; Austrijos Respublika; Azerbaidžano Respublika; Maltos Respublika; Armėnijos Respublika; Belgijos Karalystė; Vokietijos Federacinė Respublika; Airija; Kipro Respublika; Švedijos Karalystė; Ispanijos Karalystė; Libija; Danijos Karalystė; Turkmėnistanas; Irano Islamo Respublika; Kazachstano Respublika; Jungtinė Didžiosios Britanijos ir Šiaurės Airijos Karalystė; Maroko Karalystė; Norvegijos Karalystė; Egipto Arabų Respublika; Tadžikistano Respublika; Liuksemburgo Didžioji Hercogystė; Kataro Valstybė; Kirgizijos Respublika; Islandijos Respublika; Uzbekistano Respublika; Rusijos Federacija (Azijinė Dalis); Lichtenšteino Kunigaikštystė; Šveicarijos Konfederacija; Alžyro Liaudies Demokratinė Respublika; Izraelio Valstybė; Bahreino Karalystė; Kuveito Valstybė; Saudo Arabijos Karalystė.
3 grupė. Burkina Fasas; Mauritanijos Islamo Respublika; Mianmaro Sąjungos Respublika; Šri Lankos Demokratinė Socialistinė Respublika; Andoros Kunigaikštystė; Nepalo Federacinė Demokratinė Respublika; Azorų Salos; Benino Respublika; Bermuda; Bisau Gvinėjos Respublika; Burundžio Respublika; Centrinės Afrikos Respublika; Čado Respublika; Džibučio Respublika; Eritrėja; Gabono Respublika; Gambijos Respublika; Gvinėjos Respublika; Kamerūno Respublika; Komorų Sąjunga; Kongo Respublika; Laoso Liaudies Demokratinė Respublika; Majotas; Nigerio Respublika; Pusiaujo Gvinėjos Respublika; San Tomės ir Prinsipės Demokratinė Respublika; Sen Pjeras ir Mikelonas; Siera Leonės Respublika; Somalilandas; Somalio Respublika; Šventosios Elenos Sala; Tibetas; Togo Respublika; Vakarų Sachara; Žaliojo Kyšulio Respublika; Zambijos Respublika; Senegalo Respublika; Butano Karalystė; Malavio Respublika; Ganos Respublika; Etiopijos Federacinė Demokratinė Respublika; Korėjos Liaudies Demokratinė Respublika; Ruandos Respublika.
4 grupė. Malio Respublika; Nigerijos Federacinė Respublika; Pakistano Islamo Respublika; Ugandos Respublika; Kinijos Liaudies Respublika; Tailando Karalystė; Dramblio Kaulo Kranto Respublika; Jemeno Respublika; Liberijos Respublika; Tanzanijos Jungtinė Respublika; Saliamono Salos; Kenijos Respublika; Mongolija; Ypatingasis Administracinis Kinijos Regionas Makao; Pietų Sudano Respublika; Sudano Respublika; Velykų Sala; Volisas ir Futuna; Kongo Demokratinė Respublika; Bangladešo Liaudies Respublika; Indijos Respublika; Seišelių Respublika; Omano Sultonatas; Ypatingasis Administracinis Kinijos Regionas Honkongas; Kanada; Korėjos Respublika; Jungtiniai Arabų Emyratai; Madagaskaro Demokratinė Respublika; Gvatemalos Respublika; Maldyvų Respublika; Lesoto Karalystė; Jungtinės Amerikos Valstijos (rytinė dalis, įskaitant Minesotą, Ajovą, Misurį, Arkanzasą ir Luizianą); Ekvadoro Respublika; Kosta Rikos Respublika; Amerikos Samoa; Angilija; Antarktis; Antigva ir Barbuda; Aruba; Barbadosas; Belizas; Bolivijos Daugiatautė Valstybė; Buvė Sala.
5 grupė. Didžiosios Britanijos Mergelių Salos; Dominikos Respublika; Dominikos Sandrauga; Falklando Salos; Gajanos Respublika; Kambodžos Karalystė; Grenada; Guamas; Gvadelupa; Haičio Respublika; Herdo ir Makdonaldo Salos; Hondūro Respublika; Indijos Vandenyno Britų Salos; Jamaika; Kalėdų Sala; Kiribačio Respublika; Kokosų Salos; Kuko Salos; Marianos Šiaurinės Salos; Maršalo Salų Respublika; Martinika; Mergelių Salos (Jav); Montseratas; Naujoji Kaledonija; Nikaragvos Respublika; Niujė; Paragvajaus Respublika; Pietų Džordžija ir Pietų Afrikos Salos; Pitkerno Salos; Prancūzijos Gviana; Prancūzijos Pietų ir Antarkties Sritys; Prancūzijos Polinezija; Reunionas; Rytų Timoro Demokratinė Respublika; Salvadoro Respublika; Sent Lusija; Sent Vinsentas ir Grenadinai; Surinamo Respublika; Svazilando Karalystė; Taitis; Terksas ir Kaikosas; Tokelau; Trinidado ir Tobago Respublika.
6 grupė. Tristanas Da Kunja; Indonezijos Respublika; Kaimanų Salos; Zimbabvės Respublika; Namibijos Respublika; Mauricijaus Respublika; Papua Naujosios Gvinėjos Nepriklausomoji Valstybė; Kolumbijos Respublika; Malaizija; Panamos Respublika; Nauru Respublika; Puerto Rikas; Pietų Afrikos Respublika; Urugvajaus Rytų Respublika; Mikronezijos Federacinės Valstijos; Samoa Nepriklausomoji Valstybė; Tuvalu; Peru Respublika; Brunėjaus Darusalamas; Tongos Karalystė; Filipinų Respublika; Kubos Respublika; Venesuelos Bolivaro Respublika; Brazilijos Federacinė Respublika; Čilės Respublika; Naujoji Zelandija; Vietnamo Socialistinė Respublika; Fidžio Respublika; Taivanas; Bahamų Sandrauga; Meksikos Jungtinės Valstijos; Botsvanos Respublika; Angolos Respublika; Mozambiko Respublika; Sent Kitsas ir Nevis; Palau Respublika; Argentinos Respublika; Australija; Singapūro Respublika; Vanuatu Respublika; Jungtinės Amerikos Valstijos (vakarinė dalis, už Minesotos, Ajovos, Misurio, Arkanzaso ir Luizianos); Japonija.</t>
  </si>
  <si>
    <r>
      <rPr>
        <b/>
        <sz val="9"/>
        <rFont val="Times New Roman"/>
        <family val="1"/>
        <charset val="186"/>
      </rPr>
      <t>Nuo 2024-09-30:</t>
    </r>
    <r>
      <rPr>
        <sz val="9"/>
        <rFont val="Times New Roman"/>
        <family val="1"/>
        <charset val="186"/>
      </rPr>
      <t xml:space="preserve">
*tyrimo B1 dalyje – patikslintas komponentas, reformos ir priemonės Nr.;
* tyrimo B1 dalyje – praplėsta tikslinė grupė ;</t>
    </r>
  </si>
  <si>
    <t>EŽŪFKP</t>
  </si>
  <si>
    <r>
      <rPr>
        <b/>
        <sz val="9"/>
        <color theme="1"/>
        <rFont val="Times New Roman"/>
        <family val="1"/>
        <charset val="186"/>
      </rPr>
      <t>·</t>
    </r>
    <r>
      <rPr>
        <sz val="9"/>
        <color theme="1"/>
        <rFont val="Times New Roman"/>
        <family val="1"/>
        <charset val="186"/>
      </rPr>
      <t xml:space="preserve"> Europos žemės ūkio fondas kaimo plėtrai - EŽŪFKP</t>
    </r>
  </si>
  <si>
    <t>FĮ-64-01</t>
  </si>
  <si>
    <t>FĮ-64-02</t>
  </si>
  <si>
    <t>FĮ-64-03</t>
  </si>
  <si>
    <t>Fiksuotieji vieneto įkainiai gali būti atnaujinami vieną kartą per metus iki N-ųjų metų I ketv. pab., pagal Lietuvos statistikos departamento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</si>
  <si>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Lietuvos žemės ūkio ir kaimo plėtros 2023–2027 m. strateginis planas</t>
  </si>
  <si>
    <t xml:space="preserve">Fiksuotasis vieneto įkainis už įsigyto ir įrengto ličio geležies fosfato elektros energijos kaupimo įrenginio (su būtinaisiais priedais) kilovatvalandę, be PVM. </t>
  </si>
  <si>
    <t>FĮ-65-01</t>
  </si>
  <si>
    <t>FĮ-65-02</t>
  </si>
  <si>
    <t>FĮ-65-04</t>
  </si>
  <si>
    <t>FĮ-65-05</t>
  </si>
  <si>
    <t xml:space="preserve">Fiksuotuosius vieneto įkainius sudaro šios išlaidos: elektros energijos kaupimo įrenginio įsigijimo išlaidos, elektros energijos kaupimo įrenginiui įrengti reikalingų būtinųjų priedų įsigijimo (kroviklis,  hibridinis įtampos keitiklis (inverteris), baterijos valdymo blokas, išmanusis skaitliukas ir / ar kt.) išlaidos, įrenginio montavimo darbų išlaidos. 
</t>
  </si>
  <si>
    <t>Fiksuotieji vieneto įkainiai gali būti atnaujinami vieną kartą per metus iki N-ųjų metų I ketv. pab., pagal Lietuvos statistikos departamento pateiktą (viešą) informaciją apie vartotojų kainų pokyčius, apskaičiuotus pagal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</si>
  <si>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XCO Horizontalusis tikslas – modernizuoti sektorių skatinant žemės ūkio ir kaimo vietovių žinias, inovacijas ir skaitmeninimą bei dalijimąsi jomis, taip pat skatinant jų diegimą.</t>
  </si>
  <si>
    <t>FĮ-58 v.02 Kelionių išlaidų Lietuvoje fiksuotojo vieneto įkainio nustatymo tyrimas (EŽŪFKP)</t>
  </si>
  <si>
    <t>FĮ-58 v.01 Kelionių išlaidų Lietuvoje fiksuotojo vieneto įkainio nustatymo tyrimas (EŽŪFKP)</t>
  </si>
  <si>
    <t>1) įsigijimą ir įrangos įrengimą pagrindžiančių bei perėmimo nuosavybėn (įrangos perdavimo-priėmimo aktas (ir / ar kiti lygiaverčiai dokumentai); leidimas generuoti elektros energiją iš elektros energijos kaupimo įrenginių, jeigu kaupimo įrenginio galia virš 100 kW arba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ir / ar kiti lygiaverčiai dokumentai), kuriuose turi būti nurodyta įsigyto įrenginio rūšis (ličio geležies fosfato ar ličio jonų) ir talpa.</t>
  </si>
  <si>
    <t>Intervencinė priemonė KP12vld „Investicijos į žemės ūkio valdas“;
Intervencinė priemonė KP32svp „Smulkių-vidutinių ūkio plėtra”;
Intervencinė priemonė KP19sūp „Labai smulkių ūkių plėtra”.</t>
  </si>
  <si>
    <t>FĮ-64-01 - FĮ-64-03 Ūkio subjektų įrengtų saulės elektrinių išlaidų fiksuotųjų vieneto įkainių nustatymo tyrimas</t>
  </si>
  <si>
    <t>FĮ-65-01 - FĮ-65-04 Elektros energijos kaupimo įrenginių įsigijimo ir įrengimo išlaidų fiksuotųjų vieneto įkainių nustatymo tyrimas</t>
  </si>
  <si>
    <t xml:space="preserve">Fiksuotasis vieneto įkainis už įsigyto ir įrengto ličio geležies fosfato elektros energijos kaupimo įrenginio (su būtinaisiais priedais) kilovatvalandę, su PVM. </t>
  </si>
  <si>
    <t>Fiksuotasis vieneto įkainis už įsigyto ir įrengto ličio jonų elektros energijos kaupimo įrenginio (su būtinaisiais priedais) kilovatvalandę, be PVM.</t>
  </si>
  <si>
    <t xml:space="preserve">Fiksuotasis vieneto įkainis už įsigyto ir įrengto ličio jonų elektros energijos kaupimo įrenginio (su būtinaisiais priedais) kilovatvalandę, su PVM. </t>
  </si>
  <si>
    <t>FĮ-26-05</t>
  </si>
  <si>
    <t>FĮ-26-06</t>
  </si>
  <si>
    <t>FĮ-26-07</t>
  </si>
  <si>
    <t>FĮ-26-08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</si>
  <si>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</si>
  <si>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</si>
  <si>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</si>
  <si>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</si>
  <si>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Fiksuotąjį vieneto įkainį sudaro šios išlaidos: elektros energijos kaupimo įrenginio įsigijimo išlaidos, elektros energijos kaupimo įrenginiui įrengti reikalingų būtinųjų priedų (kroviklis,  hibridinis įtampos keitiklis (inverteris), baterijos valdymo blokas, išmanusis skaitliukas ir / ar kt.) įsigijimo išlaidos, įrenginio montavimo darbų išlaidos. </t>
  </si>
  <si>
    <t>1.3. „Skatinti suderinti žvejybos pajėgumą su žvejybos galimybėmis žvejybos veiklos nutraukimo visam laikui atveju ir prisidėti prie tinkamo pragyvenimo lygio užtikrinimo laikino žvejybos veiklos nutraukimo atveju“</t>
  </si>
  <si>
    <t>05</t>
  </si>
  <si>
    <t>Nuolatinis žvejybos veiklos nutraukimas</t>
  </si>
  <si>
    <t>Laivo, kurio žvejybos veikla nutraukta visam laikui, bendroji talpa</t>
  </si>
  <si>
    <t>GT</t>
  </si>
  <si>
    <t>Fiksuotasis vieneto įkainis žvejybos laivų, kurių veikla nutraukiama visam laikui, savininkams už laivo, dėl kurio žvejybos veiklos nutraukimui visam laikui skiriama parama, kapitalo vertę ir negautas pajamas, kai laivo GT iki 249</t>
  </si>
  <si>
    <t>FĮ-66-01</t>
  </si>
  <si>
    <t>Fiksuotasis vieneto įkainis žvejybos laivų, kurių veikla nutraukiama visam laikui, savininkams už laivo, dėl kurio žvejybos veiklos nutraukimui visam laikui skiriama parama, kapitalo vertę ir negautas pajamas, kai laivo GT nuo 250</t>
  </si>
  <si>
    <t>FĮ-66-02</t>
  </si>
  <si>
    <t>1) Žuvininkystės tarnybos prie Lietuvos Respublikos žemės ūkio ministerijos pažyma (-os) apie laivo išregistravimą iš Registro, visam laikui pašalinant lygiaverčius laivo turimus žvejybos pajėgumus ir panaikintą Lietuvos Respublikos žvejybos laivo liudijimo galiojimą;
2) dokumentas (-ai), patvirtinantis laivo utilizaciją.</t>
  </si>
  <si>
    <t>Fiksuotieji vieneto įkainiai nustatyti už žvejybos laivų, kurių veikla nutraukiama visam laikui, savininkų negautas pajamas ir laivo kapitalo vertę</t>
  </si>
  <si>
    <t xml:space="preserve">Nenumatyta. </t>
  </si>
  <si>
    <t xml:space="preserve">Metinė negautų pajamų kompensacija žvejams, kurie per paskutinius dvejus kalendorinius metus, einančius iki metų, kuriais pateikta paramos paraiška, ne mažiau kaip 90 dienų per metus dirbo jūroje Sąjungos žvejybos laive, kurio veikla nutraukiama visam laikui </t>
  </si>
  <si>
    <t>metų skaičius</t>
  </si>
  <si>
    <t>FĮ-67-01</t>
  </si>
  <si>
    <t>Fiksuotasis vieneto įkainis nustatytas už žvejų prarastas pajamas, kai žvejai dirbo laive, kurio veikla nutraukta visam laikui</t>
  </si>
  <si>
    <t>1) Darbo sutarties nutraukimas;
2) Išrašas iš Valstybinio socialinio draudimo fondo valdybos prie Socialinės apsaugos ir darbo ministerijos duomenų bazės apie žvejo darbo statusą ir darbovietę.</t>
  </si>
  <si>
    <t>Kompensacijos suma nustatoma metams žvejams, kurie per paskutinius dvejus kalendorinius metus, einančius iki metų, kuriais pateikta paramos paraiška, ne mažiau kaip 90 dienų per metus dirbo jūroje Sąjungos žvejybos laive, kurio veikla nutraukiama visam laikui.</t>
  </si>
  <si>
    <t>Kompensacijos išmokos suma apskaičiuojama nustatytą fiksuotąjį vieneto įkainį padauginus iš bendrosios laivo, kurio žvejybos veikla buvo nutraukta visam laikui, talpos.
GT – laivo, dėl kurio žvejybos veiklos nutraukimui visam laikui skiriama parama, bendroji talpa (vadovaujantis 2019 m. lapkričio 21 d. Žuvininkystės tarnybos prie Lietuvos Respublikos žemės ūkio ministerijos direktoriaus įsakymu Nr. V1-120 „Dėl Lietuvos Respublikos žvejybos laivų, žvejojančių Baltijos jūroje, ir Lietuvos Respublikos žvejybos laivų, žvejojančių Baltijos jūros priekrantės žvejybos zonoje, sąrašų patvirtinimo“ patvirtinto Lietuvos Respublikos žvejybos laivų, žvejojančių Baltijos jūroje, sąrašo duomenimis).</t>
  </si>
  <si>
    <t xml:space="preserve">FĮ-66-01 - FĮ-66-02 Kompensacijos žvejybos laivų, kurių veikla nutraukiama visam laikui, savininkams, fiksuotųjų vieneto įkainių nustatymo tyrimas </t>
  </si>
  <si>
    <t xml:space="preserve">FĮ-67-01 Darbo užmokesčio kompensacijos, nutraukus žvejybos veiklą visam laikui, fiksuotojo vieneto įkainio nustatymo tyrimas </t>
  </si>
  <si>
    <t>Fiksuotasis vieneto įkainis prarastam darbo užmokesčiui kompensuoti, nutraukus žvejybos veiklą visam laikui</t>
  </si>
  <si>
    <t>FĮ-26-01 – FĮ-26-08. Elektros energijos kaupimo įrenginių įsigijimo ir įrengimo išlaidų fiksuotųjų vieneto įkainių nustatymo tyrimas</t>
  </si>
  <si>
    <t>009, 010, 011, 012, 025, 026, 028, 029, 030
013, 016, 017
025,026
023,029</t>
  </si>
  <si>
    <t>Konkretus uždavinys – 2.1 (RSO2.1 – SFC2021) „Skatinti energijos vartojimo efektyvumą ir mažinti išmetamų šiltnamio efektą sukeliančių dujų kiekį“.
Konkretus uždavinys – 2.4 (RSO2.4 – SFC2021) „Skatinti prisitaikymą prie klimato kaitos ir nelaimių rizikos prevenciją, atsparumą, atsižvelgiant į ekosisteminius metodus“
Konkretus uždavinys – 2.5 (RSO2.5 – SFC2021) „Skatinti prieigą prie vandens ir tvarią vandentvarką“
Konkretus uždavinys – 2.6 (RSO2.6 – SFC2021) „Skatinti perėjimą prie žiedinės ir efektyvaus išteklių naudojimo ekonomikos“
Konkretus uždavinys – 2.7 (RSO2.7 – SFC2021) „Stiprinti gamtos, biologinės įvairovės ir žaliosios infrastruktūros apsaugą ir išsaugojimą, be kita ko, miestų teritorijose ir mažinti visų rūšių taršą“</t>
  </si>
  <si>
    <t>042
058, 060
064
067
077, 078, 079</t>
  </si>
  <si>
    <t>Konkretus uždavinys – „4.1.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(ESO4.7 –SFC2021)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„4.5 (RSO4.2 – SFC2021) Gerinti vienodas galimybes naudotis įtraukiomis ir kokybiškomis švietimo, mokymo ir mokymosi visą gyvenimą paslaugomis plėtojant prieinamą infrastruktūrą, be kita ko, didinti atsparumą naudojantis nuotoliniu ir internetiniu švietimu bei mokymu (ERPF)“
Konkretus uždavinys – 4.6 „Stiprinti kultūros ir darnaus turizmo vaidmenį ekonominės plėtros, socialinės įtraukties ir socialinių inovacijų srityse (ERPF)“ 
Konkretus uždavinys – 4.7 „Skatinti aktyvią įtrauktį, siekiant propaguoti lygias galimybes, nediskriminavimą ir aktyvų dalyvavimą, ir gerinti įsidarbinamumą, ypač palankių sąlygų neturinčių grupių“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Konkretus uždavinys –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t>
  </si>
  <si>
    <t>134
148, 149, 150
148, 149, 150
151
077, 121, 122, 123, 124
021
152, 153
158, 160, 161
152, 126, 043, 127
044, 128, 130, 127</t>
  </si>
  <si>
    <t>169, 043, 044, 079
162, 044, 077, 083</t>
  </si>
  <si>
    <t>029, 023</t>
  </si>
  <si>
    <t>Papildyta 1.1 uždav. 025, 026; 1.2 uždav. 017; 1.3 uždav. 026; 1.4 uždav. 029; 2.1 uždav. - 042; 2.4 uždav. 058, 060; 2.5 uždav. - 064; 2.6 uždav. - 067; 2.7 uždav. - 077, 078, 079; 4.4 uždav. - 151; 4.5 uždav. - 077, 121,122, 123, 124; 4.8 uždav.-161; 4.9 uždav. - , 126, 043, 127; 5.1 uždav. - 169, 043 044, 079; 5.2 uždav. - 169, 044, 077, 083; 9 prioriteto - 023 intervencijos kodais nuo 2024-10-21.</t>
  </si>
  <si>
    <t>SO6 Prisidėti stabdant biologinės įvairovės nykimą ir ją didinant, gerinti ekosistemines paslaugas ir išsaugoti buveines bei kraštovaizdžius</t>
  </si>
  <si>
    <t>Sutvarkytas EB svarbos natūralių buveinių ir (arba) saugomų rūšių buveinių plotas</t>
  </si>
  <si>
    <t>hektaras</t>
  </si>
  <si>
    <t>1 ha sutvarkyto ploto fiksuotasis vieneto įkainis</t>
  </si>
  <si>
    <t>FĮ-68-01</t>
  </si>
  <si>
    <t>1) Gamtotvarkos darbų poreikio aprašymas, suderintas  su Saugomų teritorijų direkcija, kurios veiklos teritorijoje yra numatomas sutvarkyti plotas, patenkantis į EB svarbos natūralių buveinių ir (arba) saugomų rūšių buveinių teritorijas;
2) Patikros vietoje ataskaita, kurioje nurodomas sutvarkytas plotas.</t>
  </si>
  <si>
    <t>Fiksuotąjį vieneto įkainį  sudaro pievų bei šlapynių, patenkančių į Valstybinės saugomų teritorijų tarnybos prie Aplinkos ministerijos (toliau – VSTT) nustatytų  EB svarbos natūralių buveinių ir saugomų rūšių buveinių plotų sluoksnį, palankios jų būklės atkūrimo ir sąlygų šioms buveinėms išlikti sudarymo darbų išlaidos, tokios kaip sumedėjusios ir žolinės augalijos pašalinimo ir sutvarkymo bei išvežimo darbų išlaidos, ir panašios su pievų ir šlapynių palankios būklės atkūrimu, sąlygų buveinėms išlikti  sudarymo susijusios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</si>
  <si>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pasl. kategorija „Vartojimo paslaugos“) .</t>
  </si>
  <si>
    <t>Sutvarkytas plotas turi būti vientisas ir ne mažesnis kaip 0,5 ha saugomų rūšių buveinių ir (arba) EB svarbos natūralių buveinių plotas.</t>
  </si>
  <si>
    <t>FĮ-68-01 Biologinės įvairovės išsaugojimo tvarkant pievas ir šlapynes išlaidų fiksuotojo vieneto įkainio nustatymo tyrimas</t>
  </si>
  <si>
    <t>Konkretus uždavinys – 4.7. (ESO4.8–SFC2021) „Skatinti aktyvią įtrauktį, siekiant propaguoti lygias galimybes, nediskriminavimą ir aktyvų dalyvavimą, ir gerinti įsidarbinamumą, ypač palankių sąlygų neturinčių grupių“.</t>
  </si>
  <si>
    <t>Socialiai pažeidžiamų asmenų skaičius</t>
  </si>
  <si>
    <t>VB/EK</t>
  </si>
  <si>
    <t>SINPF-001-01</t>
  </si>
  <si>
    <t>Socialiai pažeidžiami asmenys, baigę dalyvauti socialinės integracijos veiklose</t>
  </si>
  <si>
    <t>100 (2026 m. vasaris)</t>
  </si>
  <si>
    <t>Siekiant gauti apmokėjimą iš Europos Komisijos veiklos tarpiniams ir galutiniam rezultatui pagrįsti bus kaupiami rezultato pasiekimą pagrindžiantys dokumentai:
1-ojo rodiklio pasiekimo atveju: 
-	dokumentas, pagrindžiantis, kad socialiai pažeidžiamam asmeniui bus teikiamos paslaugos, susijusios su socialinės integracijos veiklomis (pavyzdžiui, susitarimas dėl paslaugų teikimo tarp projekto partnerio ir socialiai pažeidžiamo asmens, kuriame pateikiama informacija apie planuojamų teikti paslaugų sąrašą, trukmę, planuojamą veiklų pabaigos datą ir kt.);
-	dokumentas, pagrindžiantis, kad socialiai pažeidžiamas asmuo baigė dalyvauti projekto veiklose (pavyzdžiui, socialiai pažeidžiamo asmens pasirašyta suteiktų paslaugų vertinimo forma, kurioje pateikta informacija apie dalyvavimo veiklose pradžios ir pabaigos datą).
2-ojo rodiklio pasiekimo atveju: 
-	pažyma, suformuota iš Valstybinio socialinio draudimo fondo valdybos prie Socialinės apsaugos ir darbo ministerijos registro, kurioje nurodoma socialiai pažeidžiamo asmens (-ų) vardas (-ai), pavardė (-ės), gimimo data, įsidarbinimo data, rezultato pasiekimo data (data po 180 k. d. nuo įsidarbinimo dienos), socialiai pažeidžiamo asmens  pajamos šiuo 180 k. d. laikotarpiu.</t>
  </si>
  <si>
    <t xml:space="preserve">Ateityje papildomo koregavimo nenumatoma. </t>
  </si>
  <si>
    <t>Visos veiksmo išlaidos</t>
  </si>
  <si>
    <t>300 (2026 m. gegužė)</t>
  </si>
  <si>
    <t>900 (2026 m. spalis)</t>
  </si>
  <si>
    <t>Socialiai pažeidžiamų asmenų, gavusių socialinės integracijos paslaugas, dirbantys po 6 mėn. nuo įsidarbinimo pradžios ir  jų pajamos šiuo laikotarpiu ne mažesnės nei 6 MVPD</t>
  </si>
  <si>
    <t>15 (2026 m. spalis)</t>
  </si>
  <si>
    <t>1365 (2027 m. vasaris)</t>
  </si>
  <si>
    <t>35 (2027 m. vasaris)</t>
  </si>
  <si>
    <t>Socialiai pažeidžiami asmenys, gavę socialinės integracijos paslaugas, dirbantys po 6 mėn. nuo įsidarbinimo pradžios ir  jų pajamos šiuo laikotarpiu ne mažesnės nei 6 MVPD</t>
  </si>
  <si>
    <t>2670 (2027 m. gegužė)</t>
  </si>
  <si>
    <t>110 (2027 m. ggeužė)</t>
  </si>
  <si>
    <t>3305 (2027 m. spalis)</t>
  </si>
  <si>
    <t>155 (2027 m. spalis)</t>
  </si>
  <si>
    <t>3890 (2028 m. vasaris)</t>
  </si>
  <si>
    <t>215 (2028 m. vasaris)</t>
  </si>
  <si>
    <t>5460 (2028 m. gegužė)</t>
  </si>
  <si>
    <t>415 (2028 m. gegužė)</t>
  </si>
  <si>
    <t>6245 (2028 m. spalis)</t>
  </si>
  <si>
    <t>520 (2028 m. spalis)</t>
  </si>
  <si>
    <t>7416 (2029 m. vasaris)</t>
  </si>
  <si>
    <t>625 (2029 m. vasaris)</t>
  </si>
  <si>
    <t>9652 (2029 m. gegužė)</t>
  </si>
  <si>
    <t>927 (2029 m. gegužė)</t>
  </si>
  <si>
    <t>10823 (2029 m. spalis)</t>
  </si>
  <si>
    <t>1068 (2029 m. spalis)</t>
  </si>
  <si>
    <t>12000 (2029 m. spalis)</t>
  </si>
  <si>
    <t>1200 (2029 m. spalis)</t>
  </si>
  <si>
    <t>SINPF-001-02</t>
  </si>
  <si>
    <t>SINPF-001-03</t>
  </si>
  <si>
    <t>SINPF-002-01</t>
  </si>
  <si>
    <t>SINPF-001-04</t>
  </si>
  <si>
    <t>SINPF-002-02</t>
  </si>
  <si>
    <t>SINPF-001-05</t>
  </si>
  <si>
    <t>SINPF-002-03</t>
  </si>
  <si>
    <t>SINPF-001-06</t>
  </si>
  <si>
    <t>SINPF-002-04</t>
  </si>
  <si>
    <t>SINPF-001-07</t>
  </si>
  <si>
    <t>SINPF-002-05</t>
  </si>
  <si>
    <t>SINPF-001-08</t>
  </si>
  <si>
    <t>SINPF-002-06</t>
  </si>
  <si>
    <t>SINPF-001-09</t>
  </si>
  <si>
    <t>SINPF-002-07</t>
  </si>
  <si>
    <t>SINPF-001-10</t>
  </si>
  <si>
    <t>SINPF-002-08</t>
  </si>
  <si>
    <t>SINPF-001-11</t>
  </si>
  <si>
    <t>SINPF-002-09</t>
  </si>
  <si>
    <t>SINPF-001-12</t>
  </si>
  <si>
    <t>SINPF-002-10</t>
  </si>
  <si>
    <t>SINPF-001-13</t>
  </si>
  <si>
    <t>SINPF-002-11</t>
  </si>
  <si>
    <t>Su išlaidomis nesiejamo projekto finansavimo schema, skirta socialiai pažeidžiamų asmenų socialinei integracijai</t>
  </si>
  <si>
    <t>Elektriniu piemeniu apjuostos ganyklos, įrengtos EB svarbos natūralių buveinių ir (arba) saugomų rūšių buveinių plote, perimetro ilgis</t>
  </si>
  <si>
    <t>metras</t>
  </si>
  <si>
    <t>FĮ-69-01</t>
  </si>
  <si>
    <t>Elektriniu piemeniu apjuostos ganyklos fiksuotasis vieneto įkainis už 1 metrą, be PVM</t>
  </si>
  <si>
    <t>Siekiant gauti apmokėjimą pagal fiksuotąjį vieneto įkainį, fiksuotojo vieneto įkainio rezultatui pagrįsti bus kaupiami šie rezultato pasiekimą pagrindžiantys dokumentai: 
1.	Elektrinio piemens komplekto priėmimo–perdavimo aktas;
2.	Patikros vietoje ataskaita, kurioje nurodomas aptvertos teritorijos (ganyklos) perimetro ilgis.</t>
  </si>
  <si>
    <t>Fiksuotasis vieneto įkainis gali būti atnaujinamas pagal poreikį prieš paskelbiant naują kvietimą teikti paraiškas (paramos paraiškų teikimo etapą) (toliau – Kvietimas) pagal žemiau išvardintas sąlygas:
2025 m. perskaičiuojant įkainį:
-	 atliekamas 2023 m. duomenų (1 metro kainos) indeksavimo perskaičiavimas, pakeičiant 2024 m. OECD infliacijos prognozę faktiniu 2024 m. vartotojų kainų indeksu, lyginant su praėjusių metų atitinkamu laikotarpiu (pagal COICOP klasifikatorių 00 kategorijos „Vartojimo prekės ir paslaugos“ kategoriją „pr Vartojimo prekės“) ), tokiu būdu gaunami 2024 m. lygmens duomenys, apskaičiuoti pagal faktinį vartotojų kainų indeksą;
-	tuomet 2024 m. lygmens duomenys indeksuojami į 2025 m. kainų lygmenį, remiantis Ekonominio bendradarbiavimo ir plėtros organizacijos (angl. OECD) skelbiamos infliacijos prognozės duomenimis  už einamuosius metus;
-	ta pati seka išlaikoma perskaičiuojant fiksuotąjį vieneto įkainį ir kitais metais. 
Pagal aukščiau numatytas sąlygas perskaičiuotas fiksuotasis vieneto įkainis įsigalios nuo atnaujinto dydžio paskelbimo dienos ir galės būti taikomas naujai paskelbtam Kvietimui bei fiksuotojo vieneto įkainio rezultatui, pasiektam po fiksuotojo vieneto įkainio įsigaliojimo.</t>
  </si>
  <si>
    <t>Fiksuotąjį vieneto įkainį sudaro Elektrinio piemens komplekto (įskaitant būtinuosius priedus, tokius kaip: tinklinis, vielinis arba juostinis įrenginys, kuriuo leidžiama elektros srovė, universalaus maitinimo šaltinių technologija ir (arba) technologija, naudojanti atsinaujinančių išteklių energiją (pvz., impulsų generatorius, adapteris, akumuliatorius, saulės baterija su tvirtinimu, valdikliu, krovimo reguliatoriumi ir kt.), stulpeliai / kuoliukai, jungtys, laidai ir pan.) įsigijimo išlaidos.</t>
  </si>
  <si>
    <t>FĮ-69-01 Elektrinio piemens įsigijimo išlaidų fiksuotojo vieneto įkainio nustatymo tyrimas</t>
  </si>
  <si>
    <t>RRF</t>
  </si>
  <si>
    <t>Naujos kartos Lietuva</t>
  </si>
  <si>
    <t xml:space="preserve">H. 8 komponentas „RepowerEU“ </t>
  </si>
  <si>
    <t xml:space="preserve">H.1.3. 1 reforma „Elektros energijos gamybos iš AEI
pajėgumų didinimas“ </t>
  </si>
  <si>
    <t>FĮ-12-01-FĮ-12-02. Saulės elektrinės įrengimo namų ūkiuose išlaidų fiksuotojo vieneto įkainio nustatymo tyrimas (RRF)</t>
  </si>
  <si>
    <t xml:space="preserve"> H. 8 komponentas „Repower EU“ </t>
  </si>
  <si>
    <t>H.1.3. 1 reforma „Elektros energijos gamybos iš AEI
pajėgumų didinimas“</t>
  </si>
  <si>
    <t>FĮ-13-01-FĮ-13-02. Saulės elektrinių įsigijimo namų ūkių elektros energijos poreikiams fiksuotojo vieneto įkainio nustatymo tyrimas (RRF)</t>
  </si>
  <si>
    <t>FĮ-42-05</t>
  </si>
  <si>
    <t>FĮ-42-06</t>
  </si>
  <si>
    <t>FĮ-42-07</t>
  </si>
  <si>
    <t>FĮ-42-08</t>
  </si>
  <si>
    <t>FĮ-42-09</t>
  </si>
  <si>
    <t>FĮ-42-10</t>
  </si>
  <si>
    <t>FĮ-42-11</t>
  </si>
  <si>
    <t>FĮ-42-12</t>
  </si>
  <si>
    <t>FĮ-42-13</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</si>
  <si>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</si>
  <si>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atgal12 išlaidos (P3);
-	apgyvendinimo išlaidos (P4);
-	privalomojo sveikatos tikrinimo ir skiepijimo nuo užkrečiamųjų ligų išlaidos (P5).</t>
  </si>
  <si>
    <t xml:space="preserve">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  išlaidos (P3);
-	apgyvendinimo išlaidos (P4);
-	privalomojo sveikatos tikrinimo ir skiepijimo nuo užkrečiamųjų ligų išlaidos (P5);
-	ūkio išlaidos  (P6). </t>
  </si>
  <si>
    <t>Fiksuotuosius vieneto įkainius sudaro šie komponentai:
-	Profesinio mokymo ir neformalaus suaugusiųjų švietimo paslaugų išlaidos (P1).</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</si>
  <si>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 
P4 – apgyvendinimo išlaidų fiksuotųjų vieneto įkainių komponentas perskaičiuojamas atsižvelgiant į vartotojų kainų pokytį, apskaičiuotą pagal SVKI lyginant su ankstesniais metais (pagal ECOIOCP klasifikatorių – 112 kategorija „Apgyvendinimo paslaugos“) .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 .
P6 – ūkio išlaidų fiksuotųjų vieneto įkainių komponentas perskaičiuojamas atsižvelgiant į bazinės socialinės išmokos pokytį N-aisiais metais lyginant su N-1 metais (taikomas tik formaliam mokymui – FĮ4 ir FĮ8).</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</si>
  <si>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su PVM</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</si>
  <si>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be PVM</t>
  </si>
  <si>
    <t xml:space="preserve">*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
*** Formalusis profesinis mokymas – profesinis mokymas, vykdomas pagal formaliojo profesinio mokymo programas, kurias pabaigus suteikiama kvalifikacija ar jos dalis.  </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</si>
  <si>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be PVM</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</si>
  <si>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su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</si>
  <si>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be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</si>
  <si>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su PVM</t>
  </si>
  <si>
    <t>Fiksuotasis vieneto įkainis apmokamas už projekto dalyvio, turinčio bedarbio statusą, formalųjį profesinį mokymą***, kurio metu įgyjama aukštą pridėtinę vertę kurianti kvalifikacija ir kompetencija, be PVM</t>
  </si>
  <si>
    <t>Fiksuotasis vieneto įkainis apmokamas už projekto dalyvio, turinčio bedarbio statusą, formalųjį profesinį mokymą***, kurio metu įgyjama aukštą pridėtinę vertę kurianti kvalifikacija ir kompetencija, su PVM</t>
  </si>
  <si>
    <t>Fiksuotasis vieneto įkainis apmokamas už projekto dalyvio, turinčio užimto asmens statusą, trumpos trukmės (ne daugiau 320 val.) neformalųjį profesinį mokymą*  ir neformalųjį suaugusiųjų švietimą**, kurio metu įgyjama aukštą pridėtinę vertę kurianti kvalifikacija ir kompetencija</t>
  </si>
  <si>
    <t>Fiksuotasis vieneto įkainis apmokamas už projekto dalyvio, turinčio užimto asmens statusą, vidutinės trukmės (321 - 640 val.) neformalųjį profesinį mokymą*  ir neformalųjį suaugusiųjų švietimą**, kurio metu įgyjama aukštą pridėtinę vertę kurianti kvalifikacija ir kompetencija</t>
  </si>
  <si>
    <t>Fiksuotasis vieneto įkainis apmokamas už projekto dalyvio, turinčio užimto asmens statusą, ilgos trukmės (nuo 641 val.) neformalųjį profesinį mokymą*  ir neformalųjį suaugusiųjų švietimą**, kurio metu įgyjama aukštą pridėtinę vertę kurianti kvalifikacija ir kompetencija</t>
  </si>
  <si>
    <t>Fiksuotasis vieneto įkainis apmokamas už projekto dalyvio, turinčio užimto asmens statusą, formalųjį profesinį mokymą***, kurio metu įgyjama aukštą pridėtinę vertę kurianti kvalifikacija ir kompetencija, be PVM</t>
  </si>
  <si>
    <t>Fiksuotasis vieneto įkainis apmokamas už projekto dalyvio, turinčio užimto asmens statusą, formalųjį profesinį mokymą***, kurio metu įgyjama aukštą pridėtinę vertę kurianti kvalifikacija ir kompetencija, su PVM</t>
  </si>
  <si>
    <t>Fiksuotuosius vieneto įkainius sudaro šie komponentai:
-	Profesinio mokymo ir neformalaus suaugusiųjų švietimo paslaugų išlaidos (P1);
-	ūkio išlaidos (P6).</t>
  </si>
  <si>
    <t>FĮ-42-01-FĮ-42-13 Profesinio mokymo ir neformalaus suaugusiųjų švietimo, kurio metu įgyjama aukštą pridėtinę vertę kurianti kvalifikacija ir (ar) kompetencija, fiksuotųjų vieneto įkainių nustatymo tyrimas</t>
  </si>
  <si>
    <t>2024 m. gruodžio 27 d. versija</t>
  </si>
  <si>
    <t>2.1 Skatinti darnią akvakultūros veiklą, visų pirma didinti akvakultūros produktų gamybos konkurencingumą, kartu užtikrinant, kad veikla būtų aplinkos požiūriu tvari ilguoju laikotarpiu.</t>
  </si>
  <si>
    <t>FĮ-26-01 - FĮ-26-08 Elektros energijos kaupimo ėrenginių ėsigijimo ir įrengimo išlaidų fiksuotųjų vieneto įkainių nustatymo tyrimas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</si>
</sst>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quot; &quot;&quot;EUR&quot;"/>
    <numFmt numFmtId="165" formatCode="0.000%"/>
    <numFmt numFmtId="166" formatCode="0.00000%"/>
  </numFmts>
  <fonts count="22" x14ac:knownFonts="1">
    <font>
      <sz val="11"/>
      <color theme="1"/>
      <name val="Calibri"/>
      <family val="2"/>
      <charset val="186"/>
      <scheme val="minor"/>
    </font>
    <font>
      <sz val="11"/>
      <color theme="1"/>
      <name val="Calibri"/>
      <family val="2"/>
      <charset val="186"/>
      <scheme val="minor"/>
    </font>
    <font>
      <sz val="9"/>
      <color theme="1"/>
      <name val="Times New Roman"/>
      <family val="1"/>
      <charset val="186"/>
    </font>
    <font>
      <u/>
      <sz val="11"/>
      <color theme="10"/>
      <name val="Calibri"/>
      <family val="2"/>
      <charset val="186"/>
      <scheme val="minor"/>
    </font>
    <font>
      <sz val="8"/>
      <name val="Calibri"/>
      <family val="2"/>
      <charset val="186"/>
      <scheme val="minor"/>
    </font>
    <font>
      <u/>
      <sz val="9"/>
      <color theme="10"/>
      <name val="Times New Roman"/>
      <family val="1"/>
      <charset val="186"/>
    </font>
    <font>
      <b/>
      <sz val="9"/>
      <name val="Times New Roman"/>
      <family val="1"/>
      <charset val="186"/>
    </font>
    <font>
      <sz val="9"/>
      <name val="Times New Roman"/>
      <family val="1"/>
      <charset val="186"/>
    </font>
    <font>
      <b/>
      <sz val="9"/>
      <color theme="0"/>
      <name val="Times New Roman"/>
      <family val="1"/>
      <charset val="186"/>
    </font>
    <font>
      <b/>
      <strike/>
      <sz val="9"/>
      <color theme="0"/>
      <name val="Times New Roman"/>
      <family val="1"/>
      <charset val="186"/>
    </font>
    <font>
      <b/>
      <sz val="9"/>
      <color theme="1"/>
      <name val="Times New Roman"/>
      <family val="1"/>
      <charset val="186"/>
    </font>
    <font>
      <b/>
      <u/>
      <sz val="9"/>
      <color theme="1"/>
      <name val="Times New Roman"/>
      <family val="1"/>
      <charset val="186"/>
    </font>
    <font>
      <sz val="9"/>
      <color rgb="FFFF0000"/>
      <name val="Times New Roman"/>
      <family val="1"/>
      <charset val="186"/>
    </font>
    <font>
      <u/>
      <sz val="9"/>
      <color rgb="FFFF0000"/>
      <name val="Times New Roman"/>
      <family val="1"/>
      <charset val="186"/>
    </font>
    <font>
      <i/>
      <sz val="9"/>
      <color theme="1"/>
      <name val="Times New Roman"/>
      <family val="1"/>
      <charset val="186"/>
    </font>
    <font>
      <b/>
      <sz val="9"/>
      <color rgb="FFFF0000"/>
      <name val="Times New Roman"/>
      <family val="1"/>
      <charset val="186"/>
    </font>
    <font>
      <sz val="10"/>
      <color theme="1"/>
      <name val="Times New Roman"/>
      <family val="1"/>
      <charset val="186"/>
    </font>
    <font>
      <sz val="11"/>
      <color rgb="FFFF0000"/>
      <name val="Calibri"/>
      <family val="2"/>
      <charset val="186"/>
      <scheme val="minor"/>
    </font>
    <font>
      <sz val="10"/>
      <name val="Times New Roman"/>
      <family val="1"/>
      <charset val="186"/>
    </font>
    <font>
      <sz val="10"/>
      <color rgb="FF000000"/>
      <name val="Times New Roman"/>
      <family val="1"/>
      <charset val="186"/>
    </font>
    <font>
      <u/>
      <sz val="10"/>
      <color theme="10"/>
      <name val="Times New Roman"/>
      <family val="1"/>
      <charset val="186"/>
    </font>
    <font>
      <sz val="9"/>
      <color theme="10"/>
      <name val="Times New Roman"/>
      <family val="1"/>
      <charset val="186"/>
    </font>
  </fonts>
  <fills count="5">
    <fill>
      <patternFill patternType="none"/>
    </fill>
    <fill>
      <patternFill patternType="gray125"/>
    </fill>
    <fill>
      <patternFill patternType="solid">
        <fgColor rgb="FF00C1C9"/>
        <bgColor indexed="64"/>
      </patternFill>
    </fill>
    <fill>
      <patternFill patternType="solid">
        <fgColor rgb="FFE4FFEF"/>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9" fontId="1" fillId="0" borderId="0" applyFont="0" applyFill="0" applyBorder="0" applyAlignment="0" applyProtection="0"/>
  </cellStyleXfs>
  <cellXfs count="396">
    <xf numFmtId="0" fontId="0" fillId="0" borderId="0" xfId="0"/>
    <xf numFmtId="0" fontId="2" fillId="0" borderId="0" xfId="0" applyFont="1"/>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7" fillId="0" borderId="0" xfId="0" applyFont="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6" fillId="0" borderId="0" xfId="0" applyFont="1"/>
    <xf numFmtId="0" fontId="8" fillId="2" borderId="1" xfId="0" applyFont="1" applyFill="1" applyBorder="1" applyAlignment="1">
      <alignment horizontal="center" vertical="center" wrapText="1"/>
    </xf>
    <xf numFmtId="0" fontId="10" fillId="0" borderId="0" xfId="0" applyFont="1"/>
    <xf numFmtId="0" fontId="7" fillId="3"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5" fillId="0" borderId="1" xfId="2" applyFont="1" applyBorder="1" applyAlignment="1">
      <alignment horizontal="justify" vertical="center"/>
    </xf>
    <xf numFmtId="0" fontId="2" fillId="0" borderId="1"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4" xfId="2" applyFont="1" applyBorder="1" applyAlignment="1">
      <alignment horizontal="center" vertical="top" wrapText="1"/>
    </xf>
    <xf numFmtId="0" fontId="5" fillId="0" borderId="2" xfId="2" applyFont="1" applyFill="1" applyBorder="1" applyAlignment="1">
      <alignment horizontal="center" vertical="center" wrapText="1"/>
    </xf>
    <xf numFmtId="0" fontId="5"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14" fontId="2"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14" fontId="2" fillId="0" borderId="4" xfId="1" applyNumberFormat="1" applyFont="1" applyBorder="1" applyAlignment="1">
      <alignment horizontal="center" vertical="center"/>
    </xf>
    <xf numFmtId="0" fontId="2" fillId="0" borderId="3" xfId="0" applyFont="1" applyBorder="1" applyAlignment="1">
      <alignment horizontal="center"/>
    </xf>
    <xf numFmtId="14" fontId="2" fillId="0" borderId="1" xfId="1" applyNumberFormat="1" applyFont="1" applyBorder="1" applyAlignment="1">
      <alignment horizontal="center" vertical="center"/>
    </xf>
    <xf numFmtId="0" fontId="5"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xf>
    <xf numFmtId="0" fontId="14"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2" fillId="0" borderId="3" xfId="0" applyFont="1" applyBorder="1"/>
    <xf numFmtId="0" fontId="2" fillId="0" borderId="4" xfId="0" applyFont="1" applyBorder="1"/>
    <xf numFmtId="0" fontId="2"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1" xfId="2" applyFont="1" applyBorder="1" applyAlignment="1">
      <alignment horizontal="center" vertical="center" wrapText="1"/>
    </xf>
    <xf numFmtId="0" fontId="2" fillId="0" borderId="1" xfId="0" applyFont="1" applyBorder="1" applyAlignment="1">
      <alignment horizontal="center"/>
    </xf>
    <xf numFmtId="0" fontId="5" fillId="0" borderId="1" xfId="2" applyFont="1" applyBorder="1" applyAlignment="1">
      <alignment horizontal="center" vertical="center"/>
    </xf>
    <xf numFmtId="0" fontId="12" fillId="0" borderId="1" xfId="0" applyFont="1" applyBorder="1" applyAlignment="1">
      <alignment wrapText="1"/>
    </xf>
    <xf numFmtId="49" fontId="2"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xf numFmtId="0" fontId="2" fillId="0" borderId="1" xfId="3" applyFont="1" applyBorder="1" applyAlignment="1">
      <alignment horizontal="center" vertical="center"/>
    </xf>
    <xf numFmtId="0" fontId="2" fillId="0" borderId="0" xfId="3" applyFont="1"/>
    <xf numFmtId="0" fontId="2" fillId="0" borderId="1" xfId="3" applyFont="1" applyBorder="1" applyAlignment="1">
      <alignment horizontal="left" vertical="center" wrapText="1"/>
    </xf>
    <xf numFmtId="0" fontId="2" fillId="0" borderId="1" xfId="3" applyFont="1" applyBorder="1"/>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10" fontId="2"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5" fillId="0" borderId="1" xfId="2" applyFont="1" applyBorder="1" applyAlignment="1">
      <alignment horizontal="center" wrapText="1"/>
    </xf>
    <xf numFmtId="0" fontId="3" fillId="0" borderId="1" xfId="2" applyBorder="1" applyAlignment="1">
      <alignment horizontal="center" vertical="center" wrapText="1"/>
    </xf>
    <xf numFmtId="0" fontId="7" fillId="0" borderId="1" xfId="0" applyFont="1" applyBorder="1" applyAlignment="1">
      <alignment horizontal="left" vertical="top" wrapText="1"/>
    </xf>
    <xf numFmtId="0" fontId="10" fillId="0" borderId="1" xfId="0" applyFont="1" applyBorder="1" applyAlignment="1">
      <alignment vertical="center" wrapText="1"/>
    </xf>
    <xf numFmtId="0" fontId="5" fillId="0" borderId="1" xfId="2" applyFont="1" applyFill="1" applyBorder="1" applyAlignment="1">
      <alignment horizontal="center" vertical="center"/>
    </xf>
    <xf numFmtId="0" fontId="17" fillId="0" borderId="0" xfId="0" applyFont="1"/>
    <xf numFmtId="0" fontId="7" fillId="0" borderId="3" xfId="0" applyFont="1" applyBorder="1" applyAlignment="1">
      <alignment horizontal="center" vertical="center"/>
    </xf>
    <xf numFmtId="49" fontId="18"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0" xfId="0" applyFont="1" applyAlignment="1">
      <alignment horizontal="center" vertical="center"/>
    </xf>
    <xf numFmtId="10" fontId="2" fillId="0" borderId="1" xfId="0"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4" fontId="10" fillId="0" borderId="1" xfId="1" applyNumberFormat="1" applyFont="1" applyBorder="1" applyAlignment="1">
      <alignment horizontal="center" vertical="center" wrapText="1"/>
    </xf>
    <xf numFmtId="0" fontId="10" fillId="0" borderId="0" xfId="0" applyFont="1" applyAlignment="1">
      <alignment horizontal="center"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6" fillId="0" borderId="1" xfId="0" applyFont="1" applyBorder="1" applyAlignment="1">
      <alignment horizontal="center" vertical="center"/>
    </xf>
    <xf numFmtId="3" fontId="10" fillId="0" borderId="1" xfId="0" applyNumberFormat="1" applyFon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7" fillId="0" borderId="1" xfId="0" applyNumberFormat="1" applyFont="1" applyBorder="1" applyAlignment="1">
      <alignment horizontal="center" vertical="top" wrapText="1"/>
    </xf>
    <xf numFmtId="0" fontId="2" fillId="0" borderId="0" xfId="0" applyFont="1" applyAlignment="1">
      <alignment vertical="top"/>
    </xf>
    <xf numFmtId="0" fontId="6"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2" fontId="10" fillId="0" borderId="1" xfId="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top" wrapText="1"/>
    </xf>
    <xf numFmtId="0" fontId="5" fillId="0" borderId="1" xfId="2" applyFont="1" applyFill="1" applyBorder="1" applyAlignment="1">
      <alignment horizontal="center" vertical="top" wrapText="1"/>
    </xf>
    <xf numFmtId="0" fontId="5" fillId="0" borderId="1" xfId="2" applyFont="1" applyFill="1" applyBorder="1" applyAlignment="1">
      <alignment horizontal="center" vertical="top"/>
    </xf>
    <xf numFmtId="2" fontId="10" fillId="0" borderId="1" xfId="0" applyNumberFormat="1" applyFont="1" applyBorder="1" applyAlignment="1">
      <alignment horizontal="center" vertical="center" wrapText="1"/>
    </xf>
    <xf numFmtId="0" fontId="10" fillId="0" borderId="1" xfId="0" applyFont="1" applyBorder="1" applyAlignment="1">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vertical="center"/>
    </xf>
    <xf numFmtId="49" fontId="2" fillId="0" borderId="4" xfId="0" applyNumberFormat="1" applyFont="1" applyBorder="1" applyAlignment="1">
      <alignment vertical="center"/>
    </xf>
    <xf numFmtId="0" fontId="2" fillId="0" borderId="2" xfId="0" applyFont="1" applyBorder="1" applyAlignment="1">
      <alignment horizontal="left" vertical="top" wrapText="1"/>
    </xf>
    <xf numFmtId="0" fontId="20" fillId="0" borderId="1" xfId="2" applyFont="1" applyFill="1" applyBorder="1" applyAlignment="1">
      <alignment horizontal="center" vertical="center" wrapText="1"/>
    </xf>
    <xf numFmtId="0" fontId="5" fillId="0" borderId="0" xfId="2" applyFont="1" applyFill="1" applyAlignment="1">
      <alignment horizontal="center" vertical="center" wrapText="1"/>
    </xf>
    <xf numFmtId="0" fontId="2" fillId="0" borderId="0" xfId="0" applyFont="1" applyAlignment="1">
      <alignment vertical="top" wrapText="1"/>
    </xf>
    <xf numFmtId="0" fontId="7" fillId="0" borderId="2" xfId="2" applyFont="1" applyBorder="1" applyAlignment="1">
      <alignment horizontal="left" vertical="top" wrapText="1"/>
    </xf>
    <xf numFmtId="0" fontId="2" fillId="0" borderId="3" xfId="0" applyFont="1" applyBorder="1" applyAlignment="1">
      <alignment horizontal="center" vertical="center" wrapText="1"/>
    </xf>
    <xf numFmtId="0" fontId="5" fillId="0" borderId="2" xfId="2"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xf>
    <xf numFmtId="0" fontId="2" fillId="0" borderId="1" xfId="0" applyFont="1" applyBorder="1" applyAlignment="1">
      <alignment vertical="top" wrapText="1"/>
    </xf>
    <xf numFmtId="0" fontId="16" fillId="0" borderId="1" xfId="0" applyFont="1" applyBorder="1" applyAlignment="1">
      <alignment horizontal="center" vertical="center"/>
    </xf>
    <xf numFmtId="0" fontId="5" fillId="0" borderId="1" xfId="2" applyFont="1" applyFill="1" applyBorder="1" applyAlignment="1">
      <alignment vertical="center" wrapText="1"/>
    </xf>
    <xf numFmtId="0" fontId="21" fillId="0" borderId="1" xfId="2" applyFont="1" applyFill="1" applyBorder="1" applyAlignment="1">
      <alignment vertical="center" wrapText="1"/>
    </xf>
    <xf numFmtId="0" fontId="7" fillId="0" borderId="1" xfId="2" applyFont="1" applyFill="1" applyBorder="1" applyAlignment="1">
      <alignment vertical="center" wrapText="1"/>
    </xf>
    <xf numFmtId="0" fontId="7" fillId="0" borderId="0" xfId="2" applyFont="1" applyFill="1" applyAlignment="1">
      <alignment horizontal="center" vertical="center" wrapText="1"/>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4" fontId="7"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0" borderId="5" xfId="0" applyFont="1" applyBorder="1" applyAlignment="1">
      <alignment horizontal="center" vertical="center"/>
    </xf>
    <xf numFmtId="2" fontId="6"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1" xfId="5"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1"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2" fillId="0" borderId="4" xfId="0" applyFont="1" applyBorder="1" applyAlignment="1">
      <alignment horizontal="center" vertical="center"/>
    </xf>
    <xf numFmtId="0" fontId="3" fillId="0" borderId="3" xfId="2" applyBorder="1" applyAlignment="1">
      <alignment horizontal="center" vertical="center" wrapText="1"/>
    </xf>
    <xf numFmtId="14"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18" fillId="0" borderId="1" xfId="2" applyFont="1" applyFill="1" applyBorder="1" applyAlignment="1">
      <alignment horizontal="center" vertical="center" wrapText="1"/>
    </xf>
    <xf numFmtId="0" fontId="2" fillId="0" borderId="3" xfId="0" applyFont="1" applyBorder="1" applyAlignment="1">
      <alignment horizontal="center" vertical="center"/>
    </xf>
    <xf numFmtId="0" fontId="5" fillId="0" borderId="2" xfId="2" applyFont="1" applyBorder="1" applyAlignment="1">
      <alignment vertical="center" wrapText="1"/>
    </xf>
    <xf numFmtId="0" fontId="5" fillId="0" borderId="3" xfId="2" applyFont="1" applyBorder="1" applyAlignment="1">
      <alignment vertical="center" wrapText="1"/>
    </xf>
    <xf numFmtId="0" fontId="5" fillId="0" borderId="4" xfId="2"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4" xfId="2" applyFont="1" applyBorder="1" applyAlignment="1">
      <alignment horizontal="center" vertical="center" wrapText="1"/>
    </xf>
    <xf numFmtId="1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0" fontId="2" fillId="0" borderId="0" xfId="0" applyFont="1" applyAlignment="1">
      <alignment wrapText="1"/>
    </xf>
    <xf numFmtId="43" fontId="10" fillId="0" borderId="1" xfId="1" applyFont="1" applyBorder="1" applyAlignment="1">
      <alignment horizontal="center" vertical="center"/>
    </xf>
    <xf numFmtId="43" fontId="2" fillId="0" borderId="1" xfId="1" applyFont="1" applyBorder="1"/>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5" fillId="0" borderId="3" xfId="2" applyFont="1" applyBorder="1" applyAlignment="1">
      <alignment horizontal="center" vertical="top" wrapText="1"/>
    </xf>
    <xf numFmtId="49" fontId="2" fillId="0" borderId="3" xfId="0" applyNumberFormat="1" applyFont="1" applyBorder="1" applyAlignment="1">
      <alignment horizontal="center" vertical="top"/>
    </xf>
    <xf numFmtId="14" fontId="2" fillId="0" borderId="3" xfId="0" applyNumberFormat="1" applyFont="1" applyBorder="1" applyAlignment="1">
      <alignment horizontal="center" vertical="top"/>
    </xf>
    <xf numFmtId="0" fontId="6" fillId="0" borderId="3" xfId="0" applyFont="1" applyBorder="1" applyAlignment="1">
      <alignment horizontal="center" vertical="center" wrapText="1"/>
    </xf>
    <xf numFmtId="0" fontId="5" fillId="0" borderId="1" xfId="2" applyFont="1" applyBorder="1" applyAlignment="1">
      <alignment horizontal="center" vertical="top" wrapText="1"/>
    </xf>
    <xf numFmtId="14" fontId="7" fillId="0" borderId="3" xfId="0" applyNumberFormat="1"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0" borderId="1" xfId="2" applyFont="1" applyBorder="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0" fillId="0" borderId="2" xfId="2" applyFont="1" applyFill="1" applyBorder="1" applyAlignment="1">
      <alignment horizontal="center" vertical="center" wrapText="1"/>
    </xf>
    <xf numFmtId="0" fontId="20" fillId="0" borderId="4" xfId="2" applyFont="1" applyFill="1" applyBorder="1" applyAlignment="1">
      <alignment horizontal="center" vertical="center" wrapText="1"/>
    </xf>
    <xf numFmtId="49" fontId="7"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0"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 xfId="0" applyFont="1" applyBorder="1" applyAlignment="1">
      <alignment horizont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2" fillId="0" borderId="2" xfId="0" applyFont="1" applyBorder="1" applyAlignment="1">
      <alignment horizontal="left" wrapText="1"/>
    </xf>
    <xf numFmtId="0" fontId="2" fillId="0" borderId="4" xfId="0" applyFont="1" applyBorder="1" applyAlignment="1">
      <alignment horizontal="left" wrapText="1"/>
    </xf>
    <xf numFmtId="4" fontId="10" fillId="0" borderId="2" xfId="0" applyNumberFormat="1" applyFont="1" applyBorder="1" applyAlignment="1">
      <alignment horizontal="center" vertical="center"/>
    </xf>
    <xf numFmtId="4" fontId="10"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166" fontId="2" fillId="0" borderId="2"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2"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5" fillId="0" borderId="0" xfId="2" applyFont="1" applyFill="1" applyAlignment="1">
      <alignment horizontal="center" vertical="center"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5" fillId="0" borderId="3" xfId="2"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4" xfId="0" applyNumberFormat="1" applyFont="1" applyBorder="1" applyAlignment="1">
      <alignment horizontal="center" vertical="top"/>
    </xf>
    <xf numFmtId="10" fontId="2" fillId="0" borderId="4"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6" fillId="0" borderId="2" xfId="0" applyFont="1" applyBorder="1" applyAlignment="1">
      <alignment horizontal="center" wrapText="1"/>
    </xf>
    <xf numFmtId="0" fontId="16" fillId="0" borderId="4" xfId="0" applyFont="1" applyBorder="1" applyAlignment="1">
      <alignment horizont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5" fillId="0" borderId="3" xfId="2" applyFont="1" applyFill="1" applyBorder="1" applyAlignment="1">
      <alignment horizontal="center" vertical="center"/>
    </xf>
    <xf numFmtId="10" fontId="2" fillId="0" borderId="3" xfId="0" applyNumberFormat="1" applyFont="1" applyBorder="1" applyAlignment="1">
      <alignment horizontal="center"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2" fontId="6" fillId="0" borderId="4" xfId="0" applyNumberFormat="1" applyFont="1" applyBorder="1" applyAlignment="1">
      <alignment horizontal="center" vertical="center"/>
    </xf>
    <xf numFmtId="14" fontId="2" fillId="0" borderId="2" xfId="0" applyNumberFormat="1" applyFont="1" applyBorder="1" applyAlignment="1">
      <alignment horizontal="center" vertical="top"/>
    </xf>
    <xf numFmtId="0" fontId="5" fillId="0" borderId="2"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3" xfId="2" applyFont="1" applyFill="1" applyBorder="1" applyAlignment="1">
      <alignment horizontal="center" vertical="top"/>
    </xf>
    <xf numFmtId="0" fontId="5" fillId="0" borderId="4" xfId="2" applyFont="1" applyFill="1" applyBorder="1" applyAlignment="1">
      <alignment horizontal="center" vertical="top"/>
    </xf>
    <xf numFmtId="0" fontId="2" fillId="0" borderId="3" xfId="0" applyFont="1" applyBorder="1" applyAlignment="1">
      <alignment horizontal="center" wrapText="1"/>
    </xf>
    <xf numFmtId="0" fontId="6" fillId="0" borderId="2" xfId="2" applyFont="1" applyBorder="1" applyAlignment="1">
      <alignment horizontal="center" vertical="center" wrapText="1"/>
    </xf>
    <xf numFmtId="0" fontId="7" fillId="0" borderId="4" xfId="0" applyFont="1" applyBorder="1" applyAlignment="1">
      <alignment horizontal="center" vertical="center"/>
    </xf>
    <xf numFmtId="0" fontId="2" fillId="4" borderId="4" xfId="0" applyFont="1" applyFill="1" applyBorder="1" applyAlignment="1">
      <alignment horizontal="center" vertical="top"/>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20" fillId="0" borderId="2" xfId="2" applyFont="1" applyBorder="1" applyAlignment="1">
      <alignment horizontal="center" vertical="center" wrapText="1"/>
    </xf>
    <xf numFmtId="0" fontId="20" fillId="0" borderId="4" xfId="2" applyFont="1" applyBorder="1" applyAlignment="1">
      <alignment horizontal="center" vertical="center" wrapText="1"/>
    </xf>
    <xf numFmtId="0" fontId="5" fillId="0" borderId="2" xfId="2" applyFont="1" applyBorder="1" applyAlignment="1">
      <alignment horizontal="center" vertical="top" wrapText="1"/>
    </xf>
    <xf numFmtId="0" fontId="5" fillId="0" borderId="4" xfId="2" applyFont="1" applyBorder="1" applyAlignment="1">
      <alignment horizontal="center" vertical="top" wrapText="1"/>
    </xf>
    <xf numFmtId="0" fontId="20" fillId="0" borderId="1" xfId="2" applyFont="1" applyFill="1" applyBorder="1" applyAlignment="1">
      <alignment horizontal="center" vertical="center" wrapText="1"/>
    </xf>
    <xf numFmtId="0" fontId="13" fillId="0" borderId="4" xfId="2"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Border="1" applyAlignment="1">
      <alignment horizontal="center" vertical="center" wrapText="1"/>
    </xf>
    <xf numFmtId="0" fontId="5" fillId="0" borderId="1" xfId="2" applyFont="1" applyBorder="1" applyAlignment="1">
      <alignment horizontal="center" wrapTex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5" fillId="0" borderId="3" xfId="2" applyFont="1" applyBorder="1" applyAlignment="1">
      <alignment horizontal="center" vertical="top" wrapText="1"/>
    </xf>
    <xf numFmtId="0" fontId="5" fillId="0" borderId="4" xfId="2" applyFont="1" applyFill="1" applyBorder="1" applyAlignment="1">
      <alignment horizontal="center" vertical="center"/>
    </xf>
    <xf numFmtId="0" fontId="8" fillId="2" borderId="1" xfId="0" applyFont="1" applyFill="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14" fontId="2" fillId="0" borderId="1" xfId="1"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2" fontId="10" fillId="0" borderId="2"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12" fillId="0" borderId="6" xfId="0" applyFont="1" applyBorder="1" applyAlignment="1">
      <alignment horizontal="center"/>
    </xf>
    <xf numFmtId="0" fontId="12" fillId="0" borderId="3" xfId="0" applyFont="1" applyBorder="1" applyAlignment="1">
      <alignment horizontal="center"/>
    </xf>
    <xf numFmtId="0" fontId="7" fillId="0" borderId="1" xfId="0" applyFont="1" applyBorder="1" applyAlignment="1">
      <alignment horizontal="center" vertical="top" wrapText="1"/>
    </xf>
    <xf numFmtId="0" fontId="12" fillId="0" borderId="2" xfId="0" applyFont="1" applyBorder="1" applyAlignment="1">
      <alignment horizontal="center"/>
    </xf>
    <xf numFmtId="0" fontId="7" fillId="0" borderId="2" xfId="0" applyFont="1" applyBorder="1" applyAlignment="1">
      <alignment horizontal="center" vertical="center"/>
    </xf>
    <xf numFmtId="0" fontId="12" fillId="0" borderId="4" xfId="0" applyFont="1" applyBorder="1" applyAlignment="1">
      <alignment horizontal="center"/>
    </xf>
    <xf numFmtId="0" fontId="7" fillId="0" borderId="3" xfId="0" applyFont="1" applyBorder="1" applyAlignment="1">
      <alignment horizontal="left" vertical="top" wrapText="1"/>
    </xf>
    <xf numFmtId="49" fontId="7" fillId="0" borderId="3" xfId="0" applyNumberFormat="1" applyFont="1" applyBorder="1" applyAlignment="1">
      <alignment horizontal="left" vertical="top"/>
    </xf>
    <xf numFmtId="49" fontId="7" fillId="0" borderId="4" xfId="0" applyNumberFormat="1" applyFont="1" applyBorder="1" applyAlignment="1">
      <alignment horizontal="lef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14" fontId="7" fillId="0" borderId="2" xfId="1" applyNumberFormat="1" applyFont="1" applyFill="1" applyBorder="1" applyAlignment="1">
      <alignment horizontal="center" vertical="center"/>
    </xf>
    <xf numFmtId="14" fontId="7" fillId="0" borderId="3" xfId="1" applyNumberFormat="1" applyFont="1" applyFill="1" applyBorder="1" applyAlignment="1">
      <alignment horizontal="center" vertical="center"/>
    </xf>
    <xf numFmtId="14" fontId="7" fillId="0" borderId="4" xfId="1"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4"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164" fontId="10" fillId="0" borderId="2" xfId="1" applyNumberFormat="1"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4" fontId="6" fillId="0" borderId="2" xfId="1" applyNumberFormat="1" applyFont="1" applyBorder="1" applyAlignment="1">
      <alignment horizontal="center" vertical="center" wrapText="1"/>
    </xf>
    <xf numFmtId="4" fontId="6" fillId="0" borderId="3" xfId="1" applyNumberFormat="1" applyFont="1" applyBorder="1" applyAlignment="1">
      <alignment horizontal="center" vertical="center" wrapText="1"/>
    </xf>
    <xf numFmtId="4" fontId="6" fillId="0" borderId="4" xfId="1" applyNumberFormat="1" applyFont="1" applyBorder="1" applyAlignment="1">
      <alignment horizontal="center" vertical="center" wrapText="1"/>
    </xf>
    <xf numFmtId="14" fontId="2" fillId="0" borderId="2" xfId="1" applyNumberFormat="1" applyFont="1" applyBorder="1" applyAlignment="1">
      <alignment horizontal="center" vertical="center"/>
    </xf>
    <xf numFmtId="1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4" fontId="10" fillId="0" borderId="3" xfId="1" applyNumberFormat="1" applyFont="1" applyBorder="1" applyAlignment="1">
      <alignment horizontal="center" vertical="center" wrapText="1"/>
    </xf>
    <xf numFmtId="4" fontId="10" fillId="0" borderId="4" xfId="1"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0" xfId="0" applyFont="1" applyAlignment="1">
      <alignment horizontal="left"/>
    </xf>
    <xf numFmtId="0" fontId="10" fillId="0" borderId="2" xfId="1" applyNumberFormat="1" applyFont="1" applyBorder="1" applyAlignment="1">
      <alignment horizontal="center" vertical="center" wrapText="1"/>
    </xf>
    <xf numFmtId="14" fontId="7" fillId="0" borderId="1" xfId="1" applyNumberFormat="1" applyFont="1" applyBorder="1" applyAlignment="1">
      <alignment horizontal="center" vertical="center"/>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166" fontId="2" fillId="0" borderId="1" xfId="0" applyNumberFormat="1" applyFont="1" applyBorder="1" applyAlignment="1">
      <alignment horizontal="center" vertical="center"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2" fontId="10" fillId="0" borderId="3" xfId="0" applyNumberFormat="1" applyFont="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0" fontId="20" fillId="0" borderId="1" xfId="2" applyFont="1" applyBorder="1" applyAlignment="1">
      <alignment horizontal="center" vertical="center" wrapText="1"/>
    </xf>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cellXfs>
  <cellStyles count="6">
    <cellStyle name="Comma" xfId="1" builtinId="3"/>
    <cellStyle name="Hyperlink" xfId="2" builtinId="8"/>
    <cellStyle name="Hyperlink 2" xfId="4" xr:uid="{C8284A62-4F64-4A02-BA39-8249D1B0D200}"/>
    <cellStyle name="Normal" xfId="0" builtinId="0"/>
    <cellStyle name="Normal 5" xfId="3" xr:uid="{09DF345A-F87C-4DA0-A0BD-3B9AC2CAED87}"/>
    <cellStyle name="Per cent" xfId="5" builtinId="5"/>
  </cellStyles>
  <dxfs count="0"/>
  <tableStyles count="0" defaultTableStyle="TableStyleMedium2" defaultPivotStyle="PivotStyleLight16"/>
  <colors>
    <mruColors>
      <color rgb="FFE4FFEF"/>
      <color rgb="FF00C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investicijos.lt/dokumentai/fi-01-01-subsidijos-darbo-vietai-steigti-fi" TargetMode="External"/><Relationship Id="rId299" Type="http://schemas.openxmlformats.org/officeDocument/2006/relationships/hyperlink" Target="https://www.esf.lt/data/public/uploads/2024/12/kaupimo-irenginiu-fi-tyrimas_skelbimui.pdf" TargetMode="External"/><Relationship Id="rId21" Type="http://schemas.openxmlformats.org/officeDocument/2006/relationships/hyperlink" Target="https://2021.esinvesticijos.lt/dokumentai/fi-10-01-fi-10-02-slapyniu-atkurimo-veiklu-fi-nustatymo-tyrimas" TargetMode="External"/><Relationship Id="rId63" Type="http://schemas.openxmlformats.org/officeDocument/2006/relationships/hyperlink" Target="https://2021.esinvesticijos.lt/dokumentai/fi-11-01-fi-11-12-dalyvavimo-tarptautinese-parodose-fi-nustatymo-tyrimas" TargetMode="External"/><Relationship Id="rId159" Type="http://schemas.openxmlformats.org/officeDocument/2006/relationships/hyperlink" Target="https://2021.esinvesticijos.lt/dokumentai/fi-03-01-fi-03-12-elektromobiliu-ikrovimo-prieigu-irengimo-islaidu-fi-nustatymo-tyrimas" TargetMode="External"/><Relationship Id="rId170" Type="http://schemas.openxmlformats.org/officeDocument/2006/relationships/hyperlink" Target="https://www.esf.lt/data/public/uploads/2024/03/b-dalis.-kelioniu-islaidu-lt_pmif_skelbimui.pdf" TargetMode="External"/><Relationship Id="rId226" Type="http://schemas.openxmlformats.org/officeDocument/2006/relationships/hyperlink" Target="https://www.esinvesticijos.lt/dokumentai/2021-2027-metu-europos-sajungos-fondu-investiciju-programa" TargetMode="External"/><Relationship Id="rId268" Type="http://schemas.openxmlformats.org/officeDocument/2006/relationships/hyperlink" Target="https://esinvesticijos.lt/dokumentai/fi-40-01-fi-40-03-darbuotoju-dirbanciu-su-neet-darbo-uzmokescio-fi-nustatymo-tyrimas" TargetMode="External"/><Relationship Id="rId32" Type="http://schemas.openxmlformats.org/officeDocument/2006/relationships/hyperlink" Target="https://esinvesticijos.lt/dokumentai/fi-18-01-neformaliojo-svietimo-ir-savisvietos-budu-igytu-kompetenciju-pripazinimo-fi" TargetMode="External"/><Relationship Id="rId74" Type="http://schemas.openxmlformats.org/officeDocument/2006/relationships/hyperlink" Target="https://www.esf.lt/data/public/uploads/2023/06/saugotinu-laukiniu-vandens-pauksciu-islaidu-fi-b-dalis-skelbimui.pdf" TargetMode="External"/><Relationship Id="rId128" Type="http://schemas.openxmlformats.org/officeDocument/2006/relationships/hyperlink" Target="https://esinvesticijos.lt/dokumentai/fi-11-01-fi-11-12-dalyvavimo-tarptautinese-parodose-fi" TargetMode="External"/><Relationship Id="rId5" Type="http://schemas.openxmlformats.org/officeDocument/2006/relationships/hyperlink" Target="https://www.esf.lt/lt/dokumentai-ir-leidiniai/metodines-pagalbos-centras/803" TargetMode="External"/><Relationship Id="rId181" Type="http://schemas.openxmlformats.org/officeDocument/2006/relationships/hyperlink" Target="https://2021.esinvesticijos.lt/dokumentai/fi-10-01-fi-10-02-slapyniu-atkurimo-veiklu-fi-nustatymo-tyrimas" TargetMode="External"/><Relationship Id="rId237" Type="http://schemas.openxmlformats.org/officeDocument/2006/relationships/hyperlink" Target="https://esinvesticijos.lt/dokumentai/2021-2027-metu-europos-sajungos-fondu-investiciju-programa" TargetMode="External"/><Relationship Id="rId279" Type="http://schemas.openxmlformats.org/officeDocument/2006/relationships/hyperlink" Target="https://www.esf.lt/data/public/uploads/2024/08/kompleksiniu-paslaugu-seimai-fi_b-dalis.pdf" TargetMode="External"/><Relationship Id="rId43" Type="http://schemas.openxmlformats.org/officeDocument/2006/relationships/hyperlink" Target="https://esinvesticijos.lt/dokumentai/fi-28-01-fi-28-05-bedarbiu-profesinio-mokymo-pagal-pameistrystes-forma-fi-nustatymo-tyrimas" TargetMode="External"/><Relationship Id="rId139" Type="http://schemas.openxmlformats.org/officeDocument/2006/relationships/hyperlink" Target="https://esinvesticijos.lt/dokumentai/fi-14-01-fi-14-28-katilu-keitimo-namu-ukiuose-islaidu-fi" TargetMode="External"/><Relationship Id="rId290" Type="http://schemas.openxmlformats.org/officeDocument/2006/relationships/hyperlink" Target="https://view.officeapps.live.com/op/view.aspx?src=https%3A%2F%2Fwww.esf.lt%2Fdata%2Fpublic%2Fuploads%2F2024%2F10%2Faprasas_laivu-pjaustymo-fi_b-dalis.docx&amp;wdOrigin=BROWSELINK" TargetMode="External"/><Relationship Id="rId85" Type="http://schemas.openxmlformats.org/officeDocument/2006/relationships/hyperlink" Target="https://esinvesticijos.lt/dokumentai/fi-45-01-fi-45-04-elektros-energijos-kaupimo-irenginiu-isigijimo-ir-irengimo-islaidu-fi-nustatymo-tyrimas" TargetMode="External"/><Relationship Id="rId150" Type="http://schemas.openxmlformats.org/officeDocument/2006/relationships/hyperlink" Target="https://esinvesticijos.lt/dokumentai/fi-48-01-fi-48-02-bedarbiu-dalyvavusiu-stazuoteje-dienos-fi-nustatymo-tyrimas" TargetMode="External"/><Relationship Id="rId192" Type="http://schemas.openxmlformats.org/officeDocument/2006/relationships/hyperlink" Target="https://www.esinvesticijos.lt/dokumentai/2021-2027-metu-europos-sajungos-fondu-investiciju-programa" TargetMode="External"/><Relationship Id="rId206" Type="http://schemas.openxmlformats.org/officeDocument/2006/relationships/hyperlink" Target="https://esinvesticijos.lt/dokumentai/fi-43-01-fi-43-16-viesuju-elektromobiliu-ikrovimo-stoteliu-irengimo-fi-nustatymo-tyrimas" TargetMode="External"/><Relationship Id="rId248"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2" Type="http://schemas.openxmlformats.org/officeDocument/2006/relationships/hyperlink" Target="https://2021.esinvesticijos.lt/dokumentai/fi-03-01-fi-03-12-elektromobiliu-ikrovimo-prieigu-irengimo-islaidu-fi-nustatymo-tyrimas" TargetMode="External"/><Relationship Id="rId108" Type="http://schemas.openxmlformats.org/officeDocument/2006/relationships/hyperlink" Target="https://esinvesticijos.lt/dokumentai/2021-2027-metu-europos-sajungos-fondu-investiciju-programa" TargetMode="External"/><Relationship Id="rId54" Type="http://schemas.openxmlformats.org/officeDocument/2006/relationships/hyperlink" Target="https://www.esf.lt/data/public/uploads/2023/01/vietos-pletros-strategijos-parengimo-fi-nustatymo-metodika_ikelimui.pdf" TargetMode="External"/><Relationship Id="rId96" Type="http://schemas.openxmlformats.org/officeDocument/2006/relationships/hyperlink" Target="https://esinvesticijos.lt/dokumentai/fi-39-01-fi-39-03-privaciu-juridiniu-asmenu-projekta-vykdancio-personalo-du-fi-nustatymo-tyrimas" TargetMode="External"/><Relationship Id="rId161" Type="http://schemas.openxmlformats.org/officeDocument/2006/relationships/hyperlink" Target="https://esinvesticijos.lt/dokumentai/fi-04-03-fi-04-08-ukio-subjektu-irengtu-saules-elektriniu-islaidu-fi-nustatymo-tyrimas?version=1" TargetMode="External"/><Relationship Id="rId217" Type="http://schemas.openxmlformats.org/officeDocument/2006/relationships/hyperlink" Target="https://www.esinvesticijos.lt/dokumentai/2021-2027-metu-europos-sajungos-fondu-investiciju-programa" TargetMode="External"/><Relationship Id="rId6" Type="http://schemas.openxmlformats.org/officeDocument/2006/relationships/hyperlink" Target="https://www.esf.lt/lt/dokumentai-ir-leidiniai/metodines-pagalbos-centras/803" TargetMode="External"/><Relationship Id="rId238" Type="http://schemas.openxmlformats.org/officeDocument/2006/relationships/hyperlink" Target="https://esinvesticijos.lt/dokumentai/fi-01-01-subsidijos-darbo-vietai-steigti-fi" TargetMode="External"/><Relationship Id="rId259" Type="http://schemas.openxmlformats.org/officeDocument/2006/relationships/hyperlink" Target="https://www.esf.lt/data/public/uploads/2023/01/vietos-pletros-strategijos-parengimo-fi-nustatymo-metodika_ikelimui.pdf" TargetMode="External"/><Relationship Id="rId23" Type="http://schemas.openxmlformats.org/officeDocument/2006/relationships/hyperlink" Target="https://2021.esinvesticijos.lt/dokumentai/fi-11-01-fi-11-12-dalyvavimo-tarptautinese-parodose-fi-nustatymo-tyrimas" TargetMode="External"/><Relationship Id="rId119" Type="http://schemas.openxmlformats.org/officeDocument/2006/relationships/hyperlink" Target="https://esinvesticijos.lt/dokumentai/fi-02-01-fi-02-08-atsiskaitymo-negrynaisiais-pinigais-fi" TargetMode="External"/><Relationship Id="rId270" Type="http://schemas.openxmlformats.org/officeDocument/2006/relationships/hyperlink" Target="https://esinvesticijos.lt/dokumentai/fi-07-01-dirbanciuju-mokymo-valandos-fi-nustatymo-tyrimas" TargetMode="External"/><Relationship Id="rId291" Type="http://schemas.openxmlformats.org/officeDocument/2006/relationships/hyperlink" Target="https://view.officeapps.live.com/op/view.aspx?src=https%3A%2F%2Fwww.esf.lt%2Fdata%2Fpublic%2Fuploads%2F2024%2F10%2Faprasas_zvejybos-veiklos-nutraukimo-visam-laikui-du-fi_b-dalis.docx&amp;wdOrigin=BROWSELINK" TargetMode="External"/><Relationship Id="rId44" Type="http://schemas.openxmlformats.org/officeDocument/2006/relationships/hyperlink" Target="https://esinvesticijos.lt/dokumentai/fi-31-01-fi-31-02-aukstuju-mokyklu-suskaitmenintu-studiju-dalyku-moduliu-uzduociu-fi-nustatymo-tyrimas" TargetMode="External"/><Relationship Id="rId65" Type="http://schemas.openxmlformats.org/officeDocument/2006/relationships/hyperlink" Target="https://2021.esinvesticijos.lt/dokumentai/fi-16-01-fi-16-04-profesinio-mokymo-proramu-moksleiviu-profesinio-mokymo-pagal-pameistrystes-forma-islaidu-fi-nustatymo-tyrimas" TargetMode="External"/><Relationship Id="rId86" Type="http://schemas.openxmlformats.org/officeDocument/2006/relationships/hyperlink" Target="https://esinvesticijos.lt/dokumentai/fi-46-01-fi-46-02-vejo-elektriniu-irangos-bei-irengimo-islaidu-fi-tyrimas" TargetMode="External"/><Relationship Id="rId130" Type="http://schemas.openxmlformats.org/officeDocument/2006/relationships/hyperlink" Target="https://2021.esinvesticijos.lt/dokumentai/fi-12-01-fi-12-02-saules-elektrines-irengimo-namu-ukiuose-islaidu-fi-nustatymo-tyrimas" TargetMode="External"/><Relationship Id="rId151" Type="http://schemas.openxmlformats.org/officeDocument/2006/relationships/hyperlink" Target="https://esinvesticijos.lt/dokumentai/fi-49-01-fi-49-06-soc-rizikos-vaiku-ugdymo-fi-nustatymo-tyrimas" TargetMode="External"/><Relationship Id="rId172" Type="http://schemas.openxmlformats.org/officeDocument/2006/relationships/hyperlink" Target="https://www.esf.lt/data/public/uploads/2024/03/fi-23_saules-elektriniu-irengimo-ir-isigijimo-fi-tyrimas_skelbimui.pdf" TargetMode="External"/><Relationship Id="rId193" Type="http://schemas.openxmlformats.org/officeDocument/2006/relationships/hyperlink" Target="https://www.esinvesticijos.lt/dokumentai/2021-2027-metu-europos-sajungos-fondu-investiciju-programa" TargetMode="External"/><Relationship Id="rId207" Type="http://schemas.openxmlformats.org/officeDocument/2006/relationships/hyperlink" Target="https://esinvesticijos.lt/dokumentai/fi-45-01-fi-45-04-elektros-energijos-kaupimo-irenginiu-isigijimo-ir-irengimo-islaidu-fi-nustatymo-tyrimas" TargetMode="External"/><Relationship Id="rId228" Type="http://schemas.openxmlformats.org/officeDocument/2006/relationships/hyperlink" Target="https://esinvesticijos.lt/dokumentai/fi-58-01-fi-58-02-kelioniu-islaidu-lietuvoje-fi-nustatymo-tyrimas" TargetMode="External"/><Relationship Id="rId249" Type="http://schemas.openxmlformats.org/officeDocument/2006/relationships/hyperlink" Target="https://2021.esinvesticijos.lt/dokumentai/fi-12-01-fi-12-02-saules-elektrines-irengimo-namu-ukiuose-islaidu-fi-nustatymo-tyrimas" TargetMode="External"/><Relationship Id="rId13" Type="http://schemas.openxmlformats.org/officeDocument/2006/relationships/hyperlink" Target="https://2021.esinvesticijos.lt/dokumentai/fi-04-01-fi-04-02-ukio-subjektu-irengtu-saules-elektriniu-islaidu-fi-nustatymo-tyrimas-01-versija" TargetMode="External"/><Relationship Id="rId109" Type="http://schemas.openxmlformats.org/officeDocument/2006/relationships/hyperlink" Target="https://esinvesticijos.lt/dokumentai/2021-2027-metu-europos-sajungos-fondu-investiciju-programa" TargetMode="External"/><Relationship Id="rId260" Type="http://schemas.openxmlformats.org/officeDocument/2006/relationships/hyperlink" Target="https://www.esf.lt/data/public/uploads/2024/06/vietos-pletros-strategijos-parengimo-fs_03-versija_skelbimui.pdf" TargetMode="External"/><Relationship Id="rId281" Type="http://schemas.openxmlformats.org/officeDocument/2006/relationships/hyperlink" Target="https://esinvesticijos.lt/dokumentai/fi-27-01-fi-27-04-bedarbiu-profesinio-mokymo-fi-nustatymo-tyrimas" TargetMode="External"/><Relationship Id="rId34" Type="http://schemas.openxmlformats.org/officeDocument/2006/relationships/hyperlink" Target="https://www.esf.lt/data/public/uploads/2023/01/vietos-pletros-strategijos-parengimo-fi-nustatymo-metodika_ikelimui.pdf" TargetMode="External"/><Relationship Id="rId55" Type="http://schemas.openxmlformats.org/officeDocument/2006/relationships/hyperlink" Target="https://www.esf.lt/data/public/uploads/2023/06/vietos-pletros-strategijos-parengimo-fs_02-versija.pdf" TargetMode="External"/><Relationship Id="rId76" Type="http://schemas.openxmlformats.org/officeDocument/2006/relationships/hyperlink" Target="https://www.esf.lt/data/public/uploads/2023/07/jaunimo-darbuotoju-du-fi_skelbimui.pdf" TargetMode="External"/><Relationship Id="rId97" Type="http://schemas.openxmlformats.org/officeDocument/2006/relationships/hyperlink" Target="https://esinvesticijos.lt/dokumentai/fn-05-01-fn-05-07-kasmetiniu-atostogu-ismoku-fn" TargetMode="External"/><Relationship Id="rId120" Type="http://schemas.openxmlformats.org/officeDocument/2006/relationships/hyperlink" Target="https://esinvesticijos.lt/dokumentai/fi-03-01-fi-03-12-elektromobiliu-ikrovimo-prieigu-irengimo-islaidu-fi" TargetMode="External"/><Relationship Id="rId141" Type="http://schemas.openxmlformats.org/officeDocument/2006/relationships/hyperlink" Target="https://esinvesticijos.lt/dokumentai/fi-17-01-fi-17-02-prof-mokymo-istaigu-mokiniu-mobilumo-i-sektorinius-praktinio-mokymo-centrus-islaidu-fi" TargetMode="External"/><Relationship Id="rId7" Type="http://schemas.openxmlformats.org/officeDocument/2006/relationships/hyperlink" Target="https://esinvesticijos.lt/dokumentai/fi-07-01-dirbanciuju-mokymo-valandos-fi-nustatymo-tyrimas" TargetMode="External"/><Relationship Id="rId162" Type="http://schemas.openxmlformats.org/officeDocument/2006/relationships/hyperlink" Target="https://esinvesticijos.lt/dokumentai/fi-04-03-fi-04-08-ukio-subjektu-irengtu-saules-elektriniu-islaidu-fi-nustatymo-tyrimas?version=1" TargetMode="External"/><Relationship Id="rId183" Type="http://schemas.openxmlformats.org/officeDocument/2006/relationships/hyperlink" Target="https://www.esinvesticijos.lt/dokumentai/fi-10-01-fi-10-02-slapyniu-atkurimo-veiklu-fi-nustatymo-tyrimas-03-versija?version=1" TargetMode="External"/><Relationship Id="rId218" Type="http://schemas.openxmlformats.org/officeDocument/2006/relationships/hyperlink" Target="https://esinvesticijos.lt/dokumentai/fi-51-01-fi-51-02-produkto-ekologinio-projektavimo-fi-nustatymo-tyrimas" TargetMode="External"/><Relationship Id="rId239" Type="http://schemas.openxmlformats.org/officeDocument/2006/relationships/hyperlink" Target="https://esinvesticijos.lt/dokumentai/fi-01-01-subsidijos-darbo-vietai-steigti-fi-nustatymo-tyrimas-nkl" TargetMode="External"/><Relationship Id="rId250" Type="http://schemas.openxmlformats.org/officeDocument/2006/relationships/hyperlink" Target="https://esinvesticijos.lt/dokumentai/fi-12-01-fi-12-02-saules-elektrines-irengimo-namu-ukiuose-islaidu-fi" TargetMode="External"/><Relationship Id="rId271" Type="http://schemas.openxmlformats.org/officeDocument/2006/relationships/hyperlink" Target="https://esinvesticijos.lt/dokumentai/suteiktu-konsultaciju-inovaciju-klausimais-vienos-valandos-fi" TargetMode="External"/><Relationship Id="rId292" Type="http://schemas.openxmlformats.org/officeDocument/2006/relationships/hyperlink" Target="https://esinvesticijos.lt/dokumentai/fi-26-01-fi-26-08-elektros-energijos-kaupimo-irenginiu-irengimo-islaidu-fi-nustatymo-tyrimas" TargetMode="External"/><Relationship Id="rId24" Type="http://schemas.openxmlformats.org/officeDocument/2006/relationships/hyperlink" Target="https://2021.esinvesticijos.lt/dokumentai/fi-12-01-fi-12-02-saules-elektrines-irengimo-namu-ukiuose-islaidu-fi-nustatymo-tyrimas" TargetMode="External"/><Relationship Id="rId45" Type="http://schemas.openxmlformats.org/officeDocument/2006/relationships/hyperlink" Target="https://2021.esinvesticijos.lt/dokumentai/fi-04-03-fi-04-08-ukio-subjektu-irengtu-saules-elektriniu-islaidu-fi-nustatymo-tyrimas-02-versija" TargetMode="External"/><Relationship Id="rId66" Type="http://schemas.openxmlformats.org/officeDocument/2006/relationships/hyperlink" Target="https://esinvesticijos.lt/dokumentai/fi-16-01-fi-16-04-prof-mokymo-programu-moksleiviu-prof-mokymo-pagal-pameistrystes-forma-fi" TargetMode="External"/><Relationship Id="rId87" Type="http://schemas.openxmlformats.org/officeDocument/2006/relationships/hyperlink" Target="https://www.esinvesticijos.lt/dokumentai/fs-03-01-fs-03-04-startuolio-sukurtu-inovatyviu-prod-arba-inovatyviu-prod-prototipu-fs-nustatymo-tyrimas" TargetMode="External"/><Relationship Id="rId110" Type="http://schemas.openxmlformats.org/officeDocument/2006/relationships/hyperlink" Target="https://esinvesticijos.lt/dokumentai/2021-2027-metu-europos-sajungos-fondu-investiciju-programa" TargetMode="External"/><Relationship Id="rId131" Type="http://schemas.openxmlformats.org/officeDocument/2006/relationships/hyperlink" Target="https://2021.esinvesticijos.lt/dokumentai/fi-12-01-fi-12-02-saules-elektrines-irengimo-namu-ukiuose-islaidu-fi-nustatymo-tyrimas" TargetMode="External"/><Relationship Id="rId152" Type="http://schemas.openxmlformats.org/officeDocument/2006/relationships/hyperlink" Target="https://esinvesticijos.lt/dokumentai/2021-2027-metu-europos-sajungos-fondu-investiciju-programa" TargetMode="External"/><Relationship Id="rId173" Type="http://schemas.openxmlformats.org/officeDocument/2006/relationships/hyperlink" Target="https://esinvesticijos.lt/dokumentai/fi-25-01-fi-25-04-elektromobiliu-ir-vandeniliu-varomu-transporto-priemoniu-isigijimo-fi-nustatymo-tyrimas" TargetMode="External"/><Relationship Id="rId194" Type="http://schemas.openxmlformats.org/officeDocument/2006/relationships/hyperlink" Target="https://www.esinvesticijos.lt/dokumentai/2021-2027-metu-europos-sajungos-fondu-investiciju-programa" TargetMode="External"/><Relationship Id="rId208" Type="http://schemas.openxmlformats.org/officeDocument/2006/relationships/hyperlink" Target="https://www.esinvesticijos.lt/dokumentai/2021-2027-metu-europos-sajungos-fondu-investiciju-programa" TargetMode="External"/><Relationship Id="rId229" Type="http://schemas.openxmlformats.org/officeDocument/2006/relationships/hyperlink" Target="https://esinvesticijos.lt/dokumentai/fi-58-01-fi-58-02-kelioniu-islaidu-lietuvoje-fi-nustatymo-tyrimas" TargetMode="External"/><Relationship Id="rId240" Type="http://schemas.openxmlformats.org/officeDocument/2006/relationships/hyperlink" Target="https://2021.esinvesticijos.lt/dokumentai/fi-05-01-fi-05-02-integralios-slaugos-ir-globos-paslaugos-namuose-islaidu-fi-nustatymo-tyrimas" TargetMode="External"/><Relationship Id="rId261" Type="http://schemas.openxmlformats.org/officeDocument/2006/relationships/hyperlink" Target="https://esinvesticijos.lt/dokumentai/fi-24-01-fi-24-03-psichologo-psichoterapeuto-soc-darbuotojo-ir-kt-specialistu-du-fi-nustatymo-tyrimas" TargetMode="External"/><Relationship Id="rId14" Type="http://schemas.openxmlformats.org/officeDocument/2006/relationships/hyperlink" Target="https://2021.esinvesticijos.lt/dokumentai/fi-04-03-fi-04-08-ukio-subjektu-irengtu-saules-elektriniu-islaidu-fi-nustatymo-tyrimas-02-versija" TargetMode="External"/><Relationship Id="rId35" Type="http://schemas.openxmlformats.org/officeDocument/2006/relationships/hyperlink" Target="https://www.esf.lt/data/public/uploads/2023/01/saules-elektriniu-irengimo-ir-isigijimo-fi-tyrimas_b-dalis.pdf" TargetMode="External"/><Relationship Id="rId56" Type="http://schemas.openxmlformats.org/officeDocument/2006/relationships/hyperlink" Target="https://2021.esinvesticijos.lt/dokumentai/fi-05-01-fi-05-02-integralios-slaugos-ir-globos-paslaugos-namuose-islaidu-fi-nustatymo-tyrimas" TargetMode="External"/><Relationship Id="rId77" Type="http://schemas.openxmlformats.org/officeDocument/2006/relationships/hyperlink" Target="https://esinvesticijos.lt/dokumentai/fi-40-01-fi-40-03-darbuotoju-dirbanciu-su-neet-darbo-uzmokescio-fi-nustatymo-tyrimas" TargetMode="External"/><Relationship Id="rId100" Type="http://schemas.openxmlformats.org/officeDocument/2006/relationships/hyperlink" Target="https://esinvesticijos.lt/dokumentai/2021-2027-metu-europos-sajungos-fondu-investiciju-programa" TargetMode="External"/><Relationship Id="rId282" Type="http://schemas.openxmlformats.org/officeDocument/2006/relationships/hyperlink" Target="https://esinvesticijos.lt/dokumentai/fi-63-01-mobilios-odontologu-komandos-vizito-pas-pacienta-fiksuotojo-vieneto-ikainio-nustatymo-tyrimas" TargetMode="External"/><Relationship Id="rId8" Type="http://schemas.openxmlformats.org/officeDocument/2006/relationships/hyperlink" Target="https://esinvesticijos.lt/dokumentai/fi-22-01-fi-22-02-kelioniu-islaidu-lietuvoje-fi-nustatymo-tyrimas-nkl" TargetMode="External"/><Relationship Id="rId98" Type="http://schemas.openxmlformats.org/officeDocument/2006/relationships/hyperlink" Target="https://esinvesticijos.lt/dokumentai/2021-2027-metu-europos-sajungos-fondu-investiciju-programa" TargetMode="External"/><Relationship Id="rId121" Type="http://schemas.openxmlformats.org/officeDocument/2006/relationships/hyperlink" Target="https://esinvesticijos.lt/dokumentai/fi-03-01-fi-03-12-elektromobiliu-ikrovimo-prieigu-irengimo-islaidu-fi" TargetMode="External"/><Relationship Id="rId142" Type="http://schemas.openxmlformats.org/officeDocument/2006/relationships/hyperlink" Target="https://esinvesticijos.lt/dokumentai/fi-18-01-neformaliojo-svietimo-ir-savisvietos-budu-igytu-kompetenciju-pripazinimo-fi" TargetMode="External"/><Relationship Id="rId163" Type="http://schemas.openxmlformats.org/officeDocument/2006/relationships/hyperlink" Target="https://esinvesticijos.lt/dokumentai/fi-04-03-fi-04-08-ukio-subjektu-irengtu-saules-elektriniu-islaidu-fi-nustatymo-tyrimas?version=1" TargetMode="External"/><Relationship Id="rId184" Type="http://schemas.openxmlformats.org/officeDocument/2006/relationships/hyperlink" Target="https://www.esf.lt/data/public/uploads/2024/03/parodu-fi.pdf" TargetMode="External"/><Relationship Id="rId219" Type="http://schemas.openxmlformats.org/officeDocument/2006/relationships/hyperlink" Target="https://www.esinvesticijos.lt/dokumentai/2021-2027-metu-europos-sajungos-fondu-investiciju-programa" TargetMode="External"/><Relationship Id="rId230" Type="http://schemas.openxmlformats.org/officeDocument/2006/relationships/hyperlink" Target="https://esinvesticijos.lt/dokumentai/fi-57-01-fi-57-12-kelioniu-i-uzsieni-islaidu-fi-nustatymo-tyrimas" TargetMode="External"/><Relationship Id="rId251" Type="http://schemas.openxmlformats.org/officeDocument/2006/relationships/hyperlink" Target="https://2021.esinvesticijos.lt/dokumentai/fi-13-01-fi-13-02-saules-elektriniu-isigijimo-namu-ukiu-elektros-energijos-poreikiams-fi-nustatymo-tyrimas" TargetMode="External"/><Relationship Id="rId25" Type="http://schemas.openxmlformats.org/officeDocument/2006/relationships/hyperlink" Target="https://2021.esinvesticijos.lt/dokumentai/fi-13-01-fi-13-02-saules-elektriniu-isigijimo-namu-ukiu-elektros-energijos-poreikiams-fi-nustatymo-tyrimas" TargetMode="External"/><Relationship Id="rId46" Type="http://schemas.openxmlformats.org/officeDocument/2006/relationships/hyperlink" Target="https://esinvesticijos.lt/dokumentai/fi-32-01-fi-32-07-kelioniu-i-uzsieni-islaidu-fi-nustatymo-tyrimas" TargetMode="External"/><Relationship Id="rId67" Type="http://schemas.openxmlformats.org/officeDocument/2006/relationships/hyperlink" Target="https://www.esf.lt/lt/dokumentai-ir-leidiniai/metodines-pagalbos-centras/803" TargetMode="External"/><Relationship Id="rId272" Type="http://schemas.openxmlformats.org/officeDocument/2006/relationships/hyperlink" Target="https://esinvesticijos.lt/dokumentai/parengtu-inovaciju-audito-ataskaitu-ir-arba-rekomendaciju-del-skaitmeniniu-inovaciju-diegimo-planu-fi" TargetMode="External"/><Relationship Id="rId293" Type="http://schemas.openxmlformats.org/officeDocument/2006/relationships/hyperlink" Target="https://www.esf.lt/data/public/uploads/2024/10/biologines-ivairoves-issaugojimo-tvarkant-pievas-ir-slapynes-islaidu-fi_b-dalis.pdf" TargetMode="External"/><Relationship Id="rId88" Type="http://schemas.openxmlformats.org/officeDocument/2006/relationships/hyperlink" Target="https://esinvesticijos.lt/dokumentai/2021-2027-metu-europos-sajungos-fondu-investiciju-programa" TargetMode="External"/><Relationship Id="rId111" Type="http://schemas.openxmlformats.org/officeDocument/2006/relationships/hyperlink" Target="https://esinvesticijos.lt/dokumentai/2021-2027-metu-europos-sajungos-fondu-investiciju-programa" TargetMode="External"/><Relationship Id="rId132" Type="http://schemas.openxmlformats.org/officeDocument/2006/relationships/hyperlink" Target="https://esinvesticijos.lt/dokumentai/fi-12-01-fi-12-02-saules-elektrines-irengimo-namu-ukiuose-islaidu-fi" TargetMode="External"/><Relationship Id="rId153" Type="http://schemas.openxmlformats.org/officeDocument/2006/relationships/hyperlink" Target="https://esinvesticijos.lt/dokumentai/fi-47-01-savanorisko-darbo-inaso-fi-nustatymo-tyrimas" TargetMode="External"/><Relationship Id="rId174" Type="http://schemas.openxmlformats.org/officeDocument/2006/relationships/hyperlink" Target="https://esinvesticijos.lt/dokumentai/fi-30-01-bedarbiu-neformaliojo-svietimo-ir-savisvietos-budu-igytu-kompetenciju-pripazinimo-fi-nustatymo-tyrimas" TargetMode="External"/><Relationship Id="rId195" Type="http://schemas.openxmlformats.org/officeDocument/2006/relationships/hyperlink" Target="https://www.esinvesticijos.lt/dokumentai/2021-2027-metu-europos-sajungos-fondu-investiciju-programa" TargetMode="External"/><Relationship Id="rId209" Type="http://schemas.openxmlformats.org/officeDocument/2006/relationships/hyperlink" Target="https://esinvesticijos.lt/dokumentai/fi-46-01-fi-46-02-vejo-elektriniu-irangos-bei-irengimo-islaidu-fi-tyrimas" TargetMode="External"/><Relationship Id="rId220" Type="http://schemas.openxmlformats.org/officeDocument/2006/relationships/hyperlink" Target="https://esinvesticijos.lt/dokumentai/fi-52-01-fi-52-02-gamybos-technologiju-audito-fi-nustatymo-tyrimas" TargetMode="External"/><Relationship Id="rId241" Type="http://schemas.openxmlformats.org/officeDocument/2006/relationships/hyperlink" Target="https://esinvesticijos.lt/dokumentai/fi-05-01-fi-05-02-integralios-slaugos-ir-globos-paslaugos-namuose-islaidu-fi" TargetMode="External"/><Relationship Id="rId15" Type="http://schemas.openxmlformats.org/officeDocument/2006/relationships/hyperlink" Target="https://2021.esinvesticijos.lt/dokumentai/fi-05-01-fi-05-02-integralios-slaugos-ir-globos-paslaugos-namuose-islaidu-fi-nustatymo-tyrimas" TargetMode="External"/><Relationship Id="rId36" Type="http://schemas.openxmlformats.org/officeDocument/2006/relationships/hyperlink" Target="https://2021.esinvesticijos.lt/dokumentai/fi-14-01-fi-14-28-katilu-keitimo-namu-ukiuose-islaidu-fi-nustatymo-tyrimas" TargetMode="External"/><Relationship Id="rId57" Type="http://schemas.openxmlformats.org/officeDocument/2006/relationships/hyperlink" Target="https://esinvesticijos.lt/dokumentai/fi-05-01-fi-05-02-integralios-slaugos-ir-globos-paslaugos-namuose-islaidu-fi" TargetMode="External"/><Relationship Id="rId262" Type="http://schemas.openxmlformats.org/officeDocument/2006/relationships/hyperlink" Target="https://esinvesticijos.lt/dokumentai/2021-2027-metu-europos-sajungos-fondu-investiciju-programa" TargetMode="External"/><Relationship Id="rId283" Type="http://schemas.openxmlformats.org/officeDocument/2006/relationships/hyperlink" Target="https://www.esinvesticijos.lt/dokumentai/2021-2027-metu-europos-sajungos-fondu-investiciju-programa" TargetMode="External"/><Relationship Id="rId78" Type="http://schemas.openxmlformats.org/officeDocument/2006/relationships/hyperlink" Target="https://www.esinvesticijos.lt/dokumentai/fi-41-01-fi-41-12-elektromobiliu-ikrovimo-prieigu-isigijimo-ir-irengimo-fiksuotuju-vieneto-ikainiu-nustatymo-tyrimas" TargetMode="External"/><Relationship Id="rId99" Type="http://schemas.openxmlformats.org/officeDocument/2006/relationships/hyperlink" Target="https://esinvesticijos.lt/dokumentai/2021-2027-metu-europos-sajungos-fondu-investiciju-programa" TargetMode="External"/><Relationship Id="rId101" Type="http://schemas.openxmlformats.org/officeDocument/2006/relationships/hyperlink" Target="https://esinvesticijos.lt/dokumentai/2021-2027-metu-europos-sajungos-fondu-investiciju-programa" TargetMode="External"/><Relationship Id="rId122" Type="http://schemas.openxmlformats.org/officeDocument/2006/relationships/hyperlink" Target="https://esinvesticijos.lt/dokumentai/fi-04-01-fi-04-02-ukio-subjektu-irengtu-saules-elektriniu-islaidu-fi" TargetMode="External"/><Relationship Id="rId143" Type="http://schemas.openxmlformats.org/officeDocument/2006/relationships/hyperlink" Target="https://esinvesticijos.lt/dokumentai/fi-19-01-fi-19-02-vejo-elektriniu-irangos-bei-irengimo-islaidu-fi" TargetMode="External"/><Relationship Id="rId164" Type="http://schemas.openxmlformats.org/officeDocument/2006/relationships/hyperlink" Target="https://esinvesticijos.lt/dokumentai/fi-15-01-karjeros-specialisto-kurio-darbas-laikomas-pedagoginiu-du-islaidu-fi" TargetMode="External"/><Relationship Id="rId185" Type="http://schemas.openxmlformats.org/officeDocument/2006/relationships/hyperlink" Target="https://www.esf.lt/data/public/uploads/2024/04/ekologines-gamybos-fi-nustatymo-tyrimas_v.01.pdf" TargetMode="External"/><Relationship Id="rId9" Type="http://schemas.openxmlformats.org/officeDocument/2006/relationships/hyperlink" Target="https://esinvesticijos.lt/dokumentai/fi-01-01-subsidijos-darbo-vietai-steigti-fi-nustatymo-tyrimas-nkl" TargetMode="External"/><Relationship Id="rId210" Type="http://schemas.openxmlformats.org/officeDocument/2006/relationships/hyperlink" Target="https://www.esinvesticijos.lt/dokumentai/2021-2027-metu-europos-sajungos-fondu-investiciju-programa" TargetMode="External"/><Relationship Id="rId26" Type="http://schemas.openxmlformats.org/officeDocument/2006/relationships/hyperlink" Target="https://2021.esinvesticijos.lt/dokumentai/fi-14-01-fi-14-28-katilu-keitimo-namu-ukiuose-islaidu-fi-nustatymo-tyrimas" TargetMode="External"/><Relationship Id="rId231" Type="http://schemas.openxmlformats.org/officeDocument/2006/relationships/hyperlink" Target="https://esinvesticijos.lt/dokumentai/fi-54-01-fi-54-02-ivadiniu-silumos-apskaitos-prietaisu-fi-nustatymo-tyrimas" TargetMode="External"/><Relationship Id="rId252" Type="http://schemas.openxmlformats.org/officeDocument/2006/relationships/hyperlink" Target="https://esinvesticijos.lt/dokumentai/fi-13-01-fi-13-02-saules-elektriniu-isigijimo-namu-ukiu-elektros-energijos-poreikiams-fi-nustatymo-tyrimas" TargetMode="External"/><Relationship Id="rId273" Type="http://schemas.openxmlformats.org/officeDocument/2006/relationships/hyperlink" Target="https://www.esf.lt/data/public/uploads/2024/07/silumos-siurbliu-oras-oras-b-dalis.pdf" TargetMode="External"/><Relationship Id="rId294" Type="http://schemas.openxmlformats.org/officeDocument/2006/relationships/hyperlink" Target="https://esinvesticijos.lt/dokumentai/fnlci" TargetMode="External"/><Relationship Id="rId47" Type="http://schemas.openxmlformats.org/officeDocument/2006/relationships/hyperlink" Target="https://esinvesticijos.lt/dokumentai/fi-33-01-fi-33-02-kompleksiniu-paslaugu-seimai-fi-nustatymo-tyrimas" TargetMode="External"/><Relationship Id="rId68" Type="http://schemas.openxmlformats.org/officeDocument/2006/relationships/hyperlink" Target="https://esinvesticijos.lt/dokumentai/fi-09-01-asmenu-priklausomu-nuo-psichoaktyviuju-medziagu-reabilitacijos-fi" TargetMode="External"/><Relationship Id="rId89" Type="http://schemas.openxmlformats.org/officeDocument/2006/relationships/hyperlink" Target="https://esinvesticijos.lt/dokumentai/2021-2027-metu-europos-sajungos-fondu-investiciju-programa" TargetMode="External"/><Relationship Id="rId112" Type="http://schemas.openxmlformats.org/officeDocument/2006/relationships/hyperlink" Target="https://esinvesticijos.lt/dokumentai/2021-2027-metu-europos-sajungos-fondu-investiciju-programa" TargetMode="External"/><Relationship Id="rId133" Type="http://schemas.openxmlformats.org/officeDocument/2006/relationships/hyperlink" Target="https://esinvesticijos.lt/dokumentai/fi-13-01-fi-13-02-saules-elektriniu-isigijimo-namu-ukiu-elektros-energijos-poreikiams-fi-nustatymo-tyrimas" TargetMode="External"/><Relationship Id="rId154" Type="http://schemas.openxmlformats.org/officeDocument/2006/relationships/hyperlink" Target="https://esinvesticijos.lt/dokumentai/2021-2027-metu-europos-sajungos-fondu-investiciju-programa" TargetMode="External"/><Relationship Id="rId175" Type="http://schemas.openxmlformats.org/officeDocument/2006/relationships/hyperlink" Target="https://esinvesticijos.lt/dokumentai/fi-32-01-fi-32-07-kelioniu-i-uzsieni-islaidu-fi-nustatymo-tyrimas" TargetMode="External"/><Relationship Id="rId196" Type="http://schemas.openxmlformats.org/officeDocument/2006/relationships/hyperlink" Target="https://www.esinvesticijos.lt/dokumentai/2021-2027-metu-europos-sajungos-fondu-investiciju-programa" TargetMode="External"/><Relationship Id="rId200" Type="http://schemas.openxmlformats.org/officeDocument/2006/relationships/hyperlink" Target="https://esinvesticijos.lt/dokumentai/fi-51-01-fi-51-02-produkto-ekologinio-projektavimo-fi-nustatymo-tyrimas" TargetMode="External"/><Relationship Id="rId16" Type="http://schemas.openxmlformats.org/officeDocument/2006/relationships/hyperlink" Target="https://2021.esinvesticijos.lt/dokumentai/fi-05-01-fi-05-02-integralios-slaugos-ir-globos-paslaugos-namuose-islaidu-fi-nustatymo-tyrimas" TargetMode="External"/><Relationship Id="rId221" Type="http://schemas.openxmlformats.org/officeDocument/2006/relationships/hyperlink" Target="https://www.esinvesticijos.lt/dokumentai/2021-2027-metu-europos-sajungos-fondu-investiciju-programa" TargetMode="External"/><Relationship Id="rId242" Type="http://schemas.openxmlformats.org/officeDocument/2006/relationships/hyperlink" Target="https://esinvesticijos.lt/dokumentai/2021-2027-metu-europos-sajungos-fondu-investiciju-programa" TargetMode="External"/><Relationship Id="rId263" Type="http://schemas.openxmlformats.org/officeDocument/2006/relationships/hyperlink" Target="https://esinvesticijos.lt/dokumentai/fi-28-01-fi-28-05-bedarbiu-profesinio-mokymo-pagal-pameistrystes-forma-fi-nustatymo-tyrimas" TargetMode="External"/><Relationship Id="rId284" Type="http://schemas.openxmlformats.org/officeDocument/2006/relationships/hyperlink" Target="https://www.esinvesticijos.lt/dokumentai/2021-2027-metu-europos-sajungos-fondu-investiciju-programa" TargetMode="External"/><Relationship Id="rId37" Type="http://schemas.openxmlformats.org/officeDocument/2006/relationships/hyperlink" Target="https://esinvesticijos.lt/dokumentai/fi-24-01-fi-24-03-psichologo-psichoterapeuto-soc-darbuotojo-ir-kt-specialistu-du-fi-nustatymo-tyrimas" TargetMode="External"/><Relationship Id="rId58" Type="http://schemas.openxmlformats.org/officeDocument/2006/relationships/hyperlink" Target="https://esinvesticijos.lt/dokumentai/fi-07-01-dirbanciuju-mokymo-valandos-fi-nustatymo-tyrimas" TargetMode="External"/><Relationship Id="rId79" Type="http://schemas.openxmlformats.org/officeDocument/2006/relationships/hyperlink" Target="https://esinvesticijos.lt/dokumentai/fi-41-01-fi-41-12-elektromobiliu-ikrovimo-prieigu-isigijimo-ir-irengimo-fiksuotuju-vieneto-ikainiu-nustatymo-tyrimas" TargetMode="External"/><Relationship Id="rId102" Type="http://schemas.openxmlformats.org/officeDocument/2006/relationships/hyperlink" Target="https://esinvesticijos.lt/dokumentai/2021-2027-metu-europos-sajungos-fondu-investiciju-programa" TargetMode="External"/><Relationship Id="rId123" Type="http://schemas.openxmlformats.org/officeDocument/2006/relationships/hyperlink" Target="https://esinvesticijos.lt/dokumentai/fi-05-01-fi-05-02-integralios-slaugos-ir-globos-paslaugos-namuose-islaidu-fi" TargetMode="External"/><Relationship Id="rId144" Type="http://schemas.openxmlformats.org/officeDocument/2006/relationships/hyperlink" Target="https://2021.esinvesticijos.lt/dokumentai/fi-19-01-fi-19-02-vejo-elektriniu-irangos-bei-irengimo-islaidu-fi-nustatymo-tyrimas" TargetMode="External"/><Relationship Id="rId90" Type="http://schemas.openxmlformats.org/officeDocument/2006/relationships/hyperlink" Target="https://esinvesticijos.lt/dokumentai/2021-2027-metu-europos-sajungos-fondu-investiciju-programa" TargetMode="External"/><Relationship Id="rId165" Type="http://schemas.openxmlformats.org/officeDocument/2006/relationships/hyperlink" Target="https://esinvesticijos.lt/dokumentai/fi-18-01-neformaliojo-svietimo-ir-savisvietos-budu-igytu-kompetenciju-pripazinimo-fi" TargetMode="External"/><Relationship Id="rId186" Type="http://schemas.openxmlformats.org/officeDocument/2006/relationships/hyperlink" Target="https://www.esf.lt/data/public/uploads/2024/04/ekologines-gamybos-fi-nustatymo-tyrimas_v.02.pdf" TargetMode="External"/><Relationship Id="rId211" Type="http://schemas.openxmlformats.org/officeDocument/2006/relationships/hyperlink" Target="https://esinvesticijos.lt/dokumentai/fi-47-01-savanorisko-darbo-inaso-fi-nustatymo-tyrimas" TargetMode="External"/><Relationship Id="rId232" Type="http://schemas.openxmlformats.org/officeDocument/2006/relationships/hyperlink" Target="https://esinvesticijos.lt/dokumentai/fi-48-01-fi-48-02-bedarbiu-dalyvavusiu-stazuoteje-dienos-fi-nustatymo-tyrimas" TargetMode="External"/><Relationship Id="rId253" Type="http://schemas.openxmlformats.org/officeDocument/2006/relationships/hyperlink" Target="https://2021.esinvesticijos.lt/dokumentai/fi-14-01-fi-14-28-katilu-keitimo-namu-ukiuose-islaidu-fi-nustatymo-tyrimas" TargetMode="External"/><Relationship Id="rId274" Type="http://schemas.openxmlformats.org/officeDocument/2006/relationships/hyperlink" Target="https://www.esf.lt/data/public/uploads/2024/08/fi-39.-privaciu-juridiniu-asmenu-projekta-vykdancio-personalo-du.pdf" TargetMode="External"/><Relationship Id="rId295" Type="http://schemas.openxmlformats.org/officeDocument/2006/relationships/hyperlink" Target="https://www.esf.lt/data/public/uploads/2024/11/elektrinio-piemens-isigijimo-islaidu-fi.pdf" TargetMode="External"/><Relationship Id="rId27" Type="http://schemas.openxmlformats.org/officeDocument/2006/relationships/hyperlink" Target="https://2021.esinvesticijos.lt/dokumentai/fi-14-01-fi-14-28-katilu-keitimo-namu-ukiuose-islaidu-fi-nustatymo-tyrimas" TargetMode="External"/><Relationship Id="rId48" Type="http://schemas.openxmlformats.org/officeDocument/2006/relationships/hyperlink" Target="https://2021.esinvesticijos.lt/dokumentai/fi-32-01-fi-32-07-kelioniu-i-uzsieni-islaidu-fiksuotuju-vieneto-ikainiu-nustatymo-tyrimas" TargetMode="External"/><Relationship Id="rId69" Type="http://schemas.openxmlformats.org/officeDocument/2006/relationships/hyperlink" Target="https://esinvesticijos.lt/dokumentai/fi-24-01-fi-24-03-psichologo-psichoterapeuto-soc-darbuotojo-ir-kt-specialistu-du-fi-nustatymo-tyrimas" TargetMode="External"/><Relationship Id="rId113" Type="http://schemas.openxmlformats.org/officeDocument/2006/relationships/hyperlink" Target="https://esinvesticijos.lt/dokumentai/2021-2027-metu-europos-sajungos-fondu-investiciju-programa" TargetMode="External"/><Relationship Id="rId134" Type="http://schemas.openxmlformats.org/officeDocument/2006/relationships/hyperlink" Target="https://2021.esinvesticijos.lt/dokumentai/fi-13-01-fi-13-02-saules-elektriniu-isigijimo-namu-ukiu-elektros-energijos-poreikiams-fi-nustatymo-tyrimas" TargetMode="External"/><Relationship Id="rId80" Type="http://schemas.openxmlformats.org/officeDocument/2006/relationships/hyperlink" Target="https://esinvesticijos.lt/dokumentai/fi-42-01-fi-42-04-prof-mokymo-ir-neformalaus-suaugusiuju-svietimo-kurio-metu-igyjama-apvk-fi-nustatymo-tyrimas" TargetMode="External"/><Relationship Id="rId155" Type="http://schemas.openxmlformats.org/officeDocument/2006/relationships/hyperlink" Target="https://esinvesticijos.lt/dokumentai/2021-2027-metu-europos-sajungos-fondu-investiciju-programa" TargetMode="External"/><Relationship Id="rId176" Type="http://schemas.openxmlformats.org/officeDocument/2006/relationships/hyperlink" Target="https://2021.esinvesticijos.lt/dokumentai/fi-32-01-fi-32-07-kelioniu-i-uzsieni-islaidu-fiksuotuju-vieneto-ikainiu-nustatymo-tyrimas" TargetMode="External"/><Relationship Id="rId197" Type="http://schemas.openxmlformats.org/officeDocument/2006/relationships/hyperlink" Target="https://www.esinvesticijos.lt/dokumentai/2021-2027-metu-europos-sajungos-fondu-investiciju-programa" TargetMode="External"/><Relationship Id="rId201" Type="http://schemas.openxmlformats.org/officeDocument/2006/relationships/hyperlink" Target="https://esinvesticijos.lt/dokumentai/fi-52-01-fi-52-02-gamybos-technologiju-audito-fi-nustatymo-tyrimas" TargetMode="External"/><Relationship Id="rId222" Type="http://schemas.openxmlformats.org/officeDocument/2006/relationships/hyperlink" Target="https://esinvesticijos.lt/dokumentai/fi-54-01-fi-54-02-ivadiniu-silumos-apskaitos-prietaisu-fi-nustatymo-tyrimas" TargetMode="External"/><Relationship Id="rId243" Type="http://schemas.openxmlformats.org/officeDocument/2006/relationships/hyperlink" Target="https://2021.esinvesticijos.lt/dokumentai/fi-08-01-fi-08-06-privaciu-ja-ir-viesojo-valdymo-instituciju-projektu-dalyviu-du-fi-nustatymo-tyrimas" TargetMode="External"/><Relationship Id="rId264" Type="http://schemas.openxmlformats.org/officeDocument/2006/relationships/hyperlink" Target="https://esinvesticijos.lt/dokumentai/2021-2027-metu-europos-sajungos-fondu-investiciju-programa" TargetMode="External"/><Relationship Id="rId285" Type="http://schemas.openxmlformats.org/officeDocument/2006/relationships/hyperlink" Target="https://www.esf.lt/data/public/uploads/2024/09/fi-11.-dalyvavimo-tarptautinese-parodose-fi_v.04.pdf" TargetMode="External"/><Relationship Id="rId17" Type="http://schemas.openxmlformats.org/officeDocument/2006/relationships/hyperlink" Target="https://2021.esinvesticijos.lt/dokumentai/fi-06-01-fi-06-02-emp-diegimo-bendrojo-ugdymo-istaigose-fi-nustatymo-tyrimas" TargetMode="External"/><Relationship Id="rId38" Type="http://schemas.openxmlformats.org/officeDocument/2006/relationships/hyperlink" Target="https://www.esf.lt/data/public/uploads/2023/01/viesuju-juridiniu-asmenu-projekta-vykdancio-personalo-du-fi_ikelimuiesf.lt.pdf" TargetMode="External"/><Relationship Id="rId59" Type="http://schemas.openxmlformats.org/officeDocument/2006/relationships/hyperlink" Target="https://2021.esinvesticijos.lt/dokumentai/fi-08-01-fi-08-06-privaciu-ja-ir-viesojo-valdymo-instituciju-projektu-dalyviu-du-fi-nustatymo-tyrimas" TargetMode="External"/><Relationship Id="rId103" Type="http://schemas.openxmlformats.org/officeDocument/2006/relationships/hyperlink" Target="https://esinvesticijos.lt/dokumentai/2021-2027-metu-europos-sajungos-fondu-investiciju-programa" TargetMode="External"/><Relationship Id="rId124" Type="http://schemas.openxmlformats.org/officeDocument/2006/relationships/hyperlink" Target="https://esinvesticijos.lt/dokumentai/fi-05-01-fi-05-02-integralios-slaugos-ir-globos-paslaugos-namuose-islaidu-fi" TargetMode="External"/><Relationship Id="rId70" Type="http://schemas.openxmlformats.org/officeDocument/2006/relationships/hyperlink" Target="https://esinvesticijos.lt/dokumentai/fi-30-01-bedarbiu-neformaliojo-svietimo-ir-savisvietos-budu-igytu-kompetenciju-pripazinimo-fi-nustatymo-tyrimas" TargetMode="External"/><Relationship Id="rId91" Type="http://schemas.openxmlformats.org/officeDocument/2006/relationships/hyperlink" Target="https://esinvesticijos.lt/dokumentai/2021-2027-metu-europos-sajungos-fondu-investiciju-programa" TargetMode="External"/><Relationship Id="rId145" Type="http://schemas.openxmlformats.org/officeDocument/2006/relationships/hyperlink" Target="https://esinvesticijos.lt/dokumentai/fi-19-01-fi-19-02-vejo-elektriniu-irangos-bei-irengimo-islaidu-fi" TargetMode="External"/><Relationship Id="rId166" Type="http://schemas.openxmlformats.org/officeDocument/2006/relationships/hyperlink" Target="https://2021.esinvesticijos.lt/dokumentai/fi-19-01-fi-19-02-vejo-elektriniu-irangos-bei-irengimo-islaidu-fi-nustatymo-tyrimas" TargetMode="External"/><Relationship Id="rId187" Type="http://schemas.openxmlformats.org/officeDocument/2006/relationships/hyperlink" Target="https://www.esinvesticijos.lt/dokumentai/2021-2027-metu-europos-sajungos-fondu-investiciju-programa" TargetMode="External"/><Relationship Id="rId1" Type="http://schemas.openxmlformats.org/officeDocument/2006/relationships/hyperlink" Target="https://eur-lex.europa.eu/legal-content/EN/TXT/?uri=CELEX%3A32021R1060" TargetMode="External"/><Relationship Id="rId212" Type="http://schemas.openxmlformats.org/officeDocument/2006/relationships/hyperlink" Target="https://www.esinvesticijos.lt/dokumentai/2021-2027-metu-europos-sajungos-fondu-investiciju-programa" TargetMode="External"/><Relationship Id="rId233" Type="http://schemas.openxmlformats.org/officeDocument/2006/relationships/hyperlink" Target="https://www.esinvesticijos.lt/dokumentai/2021-2027-metu-europos-sajungos-fondu-investiciju-programa" TargetMode="External"/><Relationship Id="rId254" Type="http://schemas.openxmlformats.org/officeDocument/2006/relationships/hyperlink" Target="https://esinvesticijos.lt/dokumentai/fi-14-01-fi-14-28-katilu-keitimo-namu-ukiuose-islaidu-fi" TargetMode="External"/><Relationship Id="rId28" Type="http://schemas.openxmlformats.org/officeDocument/2006/relationships/hyperlink" Target="https://esinvesticijos.lt/dokumentai/fi-15-01-karjeros-specialisto-kurio-darbas-laikomas-pedagoginiu-du-islaidu-fi" TargetMode="External"/><Relationship Id="rId49" Type="http://schemas.openxmlformats.org/officeDocument/2006/relationships/hyperlink" Target="https://esinvesticijos.lt/dokumentai/fi-34-01-fi-34-10-darbuotojo-komandiruotes-i-es-valstybe-fi-nustatymo-tyrimas" TargetMode="External"/><Relationship Id="rId114" Type="http://schemas.openxmlformats.org/officeDocument/2006/relationships/hyperlink" Target="https://esinvesticijos.lt/dokumentai/fi-01-01-subsidijos-darbo-vietai-steigti-fi" TargetMode="External"/><Relationship Id="rId275" Type="http://schemas.openxmlformats.org/officeDocument/2006/relationships/hyperlink" Target="https://www.esf.lt/data/public/uploads/2024/08/fi-56.-darbuotojo-komandiruotes-i-es-fi.pdf" TargetMode="External"/><Relationship Id="rId296" Type="http://schemas.openxmlformats.org/officeDocument/2006/relationships/hyperlink" Target="https://www.esinvesticijos.lt/dokumentai/saules-elektrines-irengimo-namu-ukiuose-islaidu-fi-rrf" TargetMode="External"/><Relationship Id="rId300" Type="http://schemas.openxmlformats.org/officeDocument/2006/relationships/hyperlink" Target="https://www.esf.lt/data/public/uploads/2024/12/kaupimo-irenginiu-fi-tyrimas_skelbimui.pdf" TargetMode="External"/><Relationship Id="rId60" Type="http://schemas.openxmlformats.org/officeDocument/2006/relationships/hyperlink" Target="https://esinvesticijos.lt/dokumentai/fi-08-01-fi-08-06-privaciu-ja-ir-viesojo-valdymo-instituciju-projektu-dalyviu-du-fi" TargetMode="External"/><Relationship Id="rId81" Type="http://schemas.openxmlformats.org/officeDocument/2006/relationships/hyperlink" Target="https://esinvesticijos.lt/dokumentai/fi-43-01-fi-43-16-viesuju-elektromobiliu-ikrovimo-stoteliu-irengimo-fi-nustatymo-tyrimas" TargetMode="External"/><Relationship Id="rId135" Type="http://schemas.openxmlformats.org/officeDocument/2006/relationships/hyperlink" Target="https://esinvesticijos.lt/dokumentai/fi-13-01-fi-13-02-saules-elektriniu-isigijimo-namu-ukiu-elektros-energijos-poreikiams-fi-nustatymo-tyrimas" TargetMode="External"/><Relationship Id="rId156" Type="http://schemas.openxmlformats.org/officeDocument/2006/relationships/hyperlink" Target="https://esinvesticijos.lt/dokumentai/fs-01-01-fs-01-04-viesinimo-fs" TargetMode="External"/><Relationship Id="rId177" Type="http://schemas.openxmlformats.org/officeDocument/2006/relationships/hyperlink" Target="https://esinvesticijos.lt/dokumentai/fi-34-01-fi-34-10-darbuotojo-komandiruotes-i-es-valstybe-fi-nustatymo-tyrimas" TargetMode="External"/><Relationship Id="rId198" Type="http://schemas.openxmlformats.org/officeDocument/2006/relationships/hyperlink" Target="https://www.esinvesticijos.lt/dokumentai/2021-2027-metu-europos-sajungos-fondu-investiciju-programa" TargetMode="External"/><Relationship Id="rId202" Type="http://schemas.openxmlformats.org/officeDocument/2006/relationships/hyperlink" Target="https://2021.esinvesticijos.lt/dokumentai/fi-53-01-fi-53-04-investiciju-projekto-parengimo-fiksuotuju-vieneto-ikainiu-nustatymo-tyrimas" TargetMode="External"/><Relationship Id="rId223" Type="http://schemas.openxmlformats.org/officeDocument/2006/relationships/hyperlink" Target="https://www.esinvesticijos.lt/dokumentai/2021-2027-metu-europos-sajungos-fondu-investiciju-programa" TargetMode="External"/><Relationship Id="rId244" Type="http://schemas.openxmlformats.org/officeDocument/2006/relationships/hyperlink" Target="https://esinvesticijos.lt/dokumentai/fi-08-01-fi-08-06-privaciu-ja-ir-viesojo-valdymo-instituciju-projektu-dalyviu-du-fi" TargetMode="External"/><Relationship Id="rId18" Type="http://schemas.openxmlformats.org/officeDocument/2006/relationships/hyperlink" Target="https://2021.esinvesticijos.lt/dokumentai/fn-05-01-fn-05-07-kasmetiniu-atostogu-ismoku-fn-nustatymo-tyrimas" TargetMode="External"/><Relationship Id="rId39" Type="http://schemas.openxmlformats.org/officeDocument/2006/relationships/hyperlink" Target="https://esinvesticijos.lt/dokumentai/fi-16-01-fi-16-04-prof-mokymo-programu-moksleiviu-prof-mokymo-pagal-pameistrystes-forma-fi" TargetMode="External"/><Relationship Id="rId265" Type="http://schemas.openxmlformats.org/officeDocument/2006/relationships/hyperlink" Target="https://esinvesticijos.lt/dokumentai/fi-39-01-fi-39-03-privaciu-juridiniu-asmenu-projekta-vykdancio-personalo-du-fi-nustatymo-tyrimas" TargetMode="External"/><Relationship Id="rId286" Type="http://schemas.openxmlformats.org/officeDocument/2006/relationships/hyperlink" Target="https://www.esf.lt/data/public/uploads/2024/10/kelioniu-islaidu-lietuvoje-fi-v02.pdf" TargetMode="External"/><Relationship Id="rId50" Type="http://schemas.openxmlformats.org/officeDocument/2006/relationships/hyperlink" Target="https://esinvesticijos.lt/dokumentai/fi-35-01-fi-35-16-viesuju-elektromobiliu-ikrovimo-prieigu-irengimo-islaidu-fi-nustatymo-tyrimas" TargetMode="External"/><Relationship Id="rId104" Type="http://schemas.openxmlformats.org/officeDocument/2006/relationships/hyperlink" Target="https://esinvesticijos.lt/dokumentai/2021-2027-metu-europos-sajungos-fondu-investiciju-programa" TargetMode="External"/><Relationship Id="rId125" Type="http://schemas.openxmlformats.org/officeDocument/2006/relationships/hyperlink" Target="https://esinvesticijos.lt/dokumentai/fi-06-01-fi-06-02-emp-diegimo-bendrojo-ugdymo-istaigose-fi" TargetMode="External"/><Relationship Id="rId146" Type="http://schemas.openxmlformats.org/officeDocument/2006/relationships/hyperlink" Target="https://www.esf.lt/data/public/uploads/2024/01/b.-kasmetiniu-atostogu-fn-metodika-_pmif.pdf" TargetMode="External"/><Relationship Id="rId167" Type="http://schemas.openxmlformats.org/officeDocument/2006/relationships/hyperlink" Target="https://esinvesticijos.lt/dokumentai/fi-19-01-fi-19-02-vejo-elektriniu-irangos-bei-irengimo-islaidu-fi" TargetMode="External"/><Relationship Id="rId188" Type="http://schemas.openxmlformats.org/officeDocument/2006/relationships/hyperlink" Target="https://www.esinvesticijos.lt/dokumentai/2021-2027-metu-europos-sajungos-fondu-investiciju-programa" TargetMode="External"/><Relationship Id="rId71" Type="http://schemas.openxmlformats.org/officeDocument/2006/relationships/hyperlink" Target="https://2021.esinvesticijos.lt/dokumentai/fi-17-01-fi-17-02-profesinio-mokymo-istaigu-mokiniu-mobilumo-i-sektorinius-praktinio-mokymo-centrus-islaidu-fi-nustatymo-tyrimas" TargetMode="External"/><Relationship Id="rId92"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213" Type="http://schemas.openxmlformats.org/officeDocument/2006/relationships/hyperlink" Target="https://esinvesticijos.lt/dokumentai/fi-49-01-fi-49-06-soc-rizikos-vaiku-ugdymo-fi-nustatymo-tyrimas" TargetMode="External"/><Relationship Id="rId234" Type="http://schemas.openxmlformats.org/officeDocument/2006/relationships/hyperlink" Target="https://2021.esinvesticijos.lt/dokumentai/fi-53-01-fi-53-04-investiciju-projekto-parengimo-fiksuotuju-vieneto-ikainiu-nustatymo-tyrimas" TargetMode="External"/><Relationship Id="rId2" Type="http://schemas.openxmlformats.org/officeDocument/2006/relationships/hyperlink" Target="https://eur-lex.europa.eu/legal-content/EN/TXT/?uri=CELEX%3A32021R1060" TargetMode="External"/><Relationship Id="rId29" Type="http://schemas.openxmlformats.org/officeDocument/2006/relationships/hyperlink" Target="https://esinvesticijos.lt/dokumentai/fi-15-01-karjeros-specialisto-kurio-darbas-laikomas-pedagoginiu-du-islaidu-fi" TargetMode="External"/><Relationship Id="rId255" Type="http://schemas.openxmlformats.org/officeDocument/2006/relationships/hyperlink" Target="https://2021.esinvesticijos.lt/dokumentai/fi-16-01-fi-16-04-profesinio-mokymo-proramu-moksleiviu-profesinio-mokymo-pagal-pameistrystes-forma-islaidu-fi-nustatymo-tyrimas" TargetMode="External"/><Relationship Id="rId276" Type="http://schemas.openxmlformats.org/officeDocument/2006/relationships/hyperlink" Target="https://www.esf.lt/data/public/uploads/2024/08/fi-57.-kelioniu-i-uzsieni-islaidu-fi.pdf" TargetMode="External"/><Relationship Id="rId297" Type="http://schemas.openxmlformats.org/officeDocument/2006/relationships/hyperlink" Target="https://www.esinvesticijos.lt/dokumentai/saules-elektriniu-isigijimo-namu-ukiu-elektros-energijos-poreikiams-fi-rrf" TargetMode="External"/><Relationship Id="rId40" Type="http://schemas.openxmlformats.org/officeDocument/2006/relationships/hyperlink" Target="https://esinvesticijos.lt/dokumentai/fi-25-01-fi-25-04-elektromobiliu-ir-vandeniliu-varomu-transporto-priemoniu-isigijimo-fi-nustatymo-tyrimas" TargetMode="External"/><Relationship Id="rId115" Type="http://schemas.openxmlformats.org/officeDocument/2006/relationships/hyperlink" Target="https://esinvesticijos.lt/dokumentai/fi-01-01-subsidijos-darbo-vietai-steigti-fi-nustatymo-tyrimas-nkl" TargetMode="External"/><Relationship Id="rId136" Type="http://schemas.openxmlformats.org/officeDocument/2006/relationships/hyperlink" Target="https://2021.esinvesticijos.lt/dokumentai/fi-13-01-fi-13-02-saules-elektriniu-isigijimo-namu-ukiu-elektros-energijos-poreikiams-fi-nustatymo-tyrimas" TargetMode="External"/><Relationship Id="rId157" Type="http://schemas.openxmlformats.org/officeDocument/2006/relationships/hyperlink" Target="https://esinvesticijos.lt/dokumentai/fs-01-01-fs-01-04-viesinimo-fs" TargetMode="External"/><Relationship Id="rId178" Type="http://schemas.openxmlformats.org/officeDocument/2006/relationships/hyperlink" Target="https://www.esf.lt/data/public/uploads/2024/03/silumos-siurbliu-fi-tyrimas_skelbimui.pdf" TargetMode="External"/><Relationship Id="rId301" Type="http://schemas.openxmlformats.org/officeDocument/2006/relationships/printerSettings" Target="../printerSettings/printerSettings1.bin"/><Relationship Id="rId61" Type="http://schemas.openxmlformats.org/officeDocument/2006/relationships/hyperlink" Target="https://2021.esinvesticijos.lt/dokumentai/fi-08-01-fi-08-06-privaciu-ja-ir-viesojo-valdymo-instituciju-projektu-dalyviu-du-fi-nustatymo-tyrimas" TargetMode="External"/><Relationship Id="rId82" Type="http://schemas.openxmlformats.org/officeDocument/2006/relationships/hyperlink" Target="https://eur-lex.europa.eu/legal-content/EN/TXT/?uri=uriserv%3AOJ.L_.2021.148.01.0001.01.ENG&amp;toc=OJ%3AL%3A2021%3A148%3ATOC" TargetMode="External"/><Relationship Id="rId199" Type="http://schemas.openxmlformats.org/officeDocument/2006/relationships/hyperlink" Target="https://esinvesticijos.lt/dokumentai/fi-50-01-fi-50-02-avs-diegimo-ir-sertifikavimo-fi-nustatymo-tyrimas" TargetMode="External"/><Relationship Id="rId203" Type="http://schemas.openxmlformats.org/officeDocument/2006/relationships/hyperlink" Target="https://esinvesticijos.lt/dokumentai/fi-55-01-fi-55-02-karsto-vandens-skaitikliu-fi-nustatymo-tyrimas" TargetMode="External"/><Relationship Id="rId19" Type="http://schemas.openxmlformats.org/officeDocument/2006/relationships/hyperlink" Target="https://esinvesticijos.lt/dokumentai/fi-09-01-asmenu-priklausomu-nuo-psichoaktyviuju-medziagu-reabilitacijos-fi" TargetMode="External"/><Relationship Id="rId224" Type="http://schemas.openxmlformats.org/officeDocument/2006/relationships/hyperlink" Target="https://esinvesticijos.lt/dokumentai/fi-55-01-fi-55-02-karsto-vandens-skaitikliu-fi-nustatymo-tyrimas" TargetMode="External"/><Relationship Id="rId245" Type="http://schemas.openxmlformats.org/officeDocument/2006/relationships/hyperlink" Target="https://esinvesticijos.lt/dokumentai/2021-2027-metu-europos-sajungos-fondu-investiciju-programa" TargetMode="External"/><Relationship Id="rId266" Type="http://schemas.openxmlformats.org/officeDocument/2006/relationships/hyperlink" Target="https://esinvesticijos.lt/dokumentai/2021-2027-metu-europos-sajungos-fondu-investiciju-programa" TargetMode="External"/><Relationship Id="rId287" Type="http://schemas.openxmlformats.org/officeDocument/2006/relationships/hyperlink" Target="https://www.esf.lt/data/public/uploads/2024/10/kelioniu-islaidu-lietuvoje-fi-v01.pdf" TargetMode="External"/><Relationship Id="rId30" Type="http://schemas.openxmlformats.org/officeDocument/2006/relationships/hyperlink" Target="https://2021.esinvesticijos.lt/dokumentai/fi-16-01-fi-16-04-profesinio-mokymo-proramu-moksleiviu-profesinio-mokymo-pagal-pameistrystes-forma-islaidu-fi-nustatymo-tyrimas" TargetMode="External"/><Relationship Id="rId105" Type="http://schemas.openxmlformats.org/officeDocument/2006/relationships/hyperlink" Target="https://esinvesticijos.lt/dokumentai/2021-2027-metu-europos-sajungos-fondu-investiciju-programa" TargetMode="External"/><Relationship Id="rId126" Type="http://schemas.openxmlformats.org/officeDocument/2006/relationships/hyperlink" Target="https://www.esinvesticijos.lt/dokumentai/fi-10-01-fi-10-02-slapyniu-atkurimo-veiklu-fi-nustatymo-tyrimas-03-versija?version=1" TargetMode="External"/><Relationship Id="rId147" Type="http://schemas.openxmlformats.org/officeDocument/2006/relationships/hyperlink" Target="https://www.esf.lt/data/public/uploads/2024/01/b-dalis.-kelioniu-islaidu-lietuvoje-fi-nustatymo-tyrimas_pmif.pdf" TargetMode="External"/><Relationship Id="rId168" Type="http://schemas.openxmlformats.org/officeDocument/2006/relationships/hyperlink" Target="https://www.esf.lt/data/public/uploads/2024/03/gamtotvarkos-islaidu-fi-nustatymo-tyrimas_b-dalis_skelbimui.pdf" TargetMode="External"/><Relationship Id="rId51" Type="http://schemas.openxmlformats.org/officeDocument/2006/relationships/hyperlink" Target="https://www.esf.lt/data/public/uploads/2023/05/d1_silumos-siurbliu-fi-tyrimas.pdf" TargetMode="External"/><Relationship Id="rId72" Type="http://schemas.openxmlformats.org/officeDocument/2006/relationships/hyperlink" Target="https://esinvesticijos.lt/dokumentai/fi-28-01-fi-28-05-bedarbiu-profesinio-mokymo-pagal-pameistrystes-forma-fi-nustatymo-tyrimas" TargetMode="External"/><Relationship Id="rId93"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89" Type="http://schemas.openxmlformats.org/officeDocument/2006/relationships/hyperlink" Target="https://www.esinvesticijos.lt/dokumentai/2021-2027-metu-europos-sajungos-fondu-investiciju-programa" TargetMode="External"/><Relationship Id="rId3" Type="http://schemas.openxmlformats.org/officeDocument/2006/relationships/hyperlink" Target="https://eur-lex.europa.eu/legal-content/EN/TXT/?uri=CELEX%3A32021R1060" TargetMode="External"/><Relationship Id="rId214" Type="http://schemas.openxmlformats.org/officeDocument/2006/relationships/hyperlink" Target="https://www.esinvesticijos.lt/dokumentai/2021-2027-metu-europos-sajungos-fondu-investiciju-programa" TargetMode="External"/><Relationship Id="rId235" Type="http://schemas.openxmlformats.org/officeDocument/2006/relationships/hyperlink" Target="https://esinvesticijos.lt/dokumentai/fi-48-01-fi-48-02-bedarbiu-dalyvavusiu-stazuoteje-dienos-fi-nustatymo-tyrimas" TargetMode="External"/><Relationship Id="rId256" Type="http://schemas.openxmlformats.org/officeDocument/2006/relationships/hyperlink" Target="https://esinvesticijos.lt/dokumentai/fi-16-01-fi-16-04-prof-mokymo-programu-moksleiviu-prof-mokymo-pagal-pameistrystes-forma-fi" TargetMode="External"/><Relationship Id="rId277" Type="http://schemas.openxmlformats.org/officeDocument/2006/relationships/hyperlink" Target="https://www.esf.lt/data/public/uploads/2024/08/fi-58.-kelioniu-islaidu-lietuvoje-fi.pdf" TargetMode="External"/><Relationship Id="rId298" Type="http://schemas.openxmlformats.org/officeDocument/2006/relationships/hyperlink" Target="https://www.esf.lt/data/public/uploads/2024/12/apvk-skelbimui.pdf" TargetMode="External"/><Relationship Id="rId116" Type="http://schemas.openxmlformats.org/officeDocument/2006/relationships/hyperlink" Target="https://esinvesticijos.lt/dokumentai/fi-01-01-subsidijos-darbo-vietai-steigti-fi" TargetMode="External"/><Relationship Id="rId137" Type="http://schemas.openxmlformats.org/officeDocument/2006/relationships/hyperlink" Target="https://esinvesticijos.lt/dokumentai/fi-13-01-fi-13-02-saules-elektriniu-isigijimo-namu-ukiu-elektros-energijos-poreikiams-fi-nustatymo-tyrimas" TargetMode="External"/><Relationship Id="rId158" Type="http://schemas.openxmlformats.org/officeDocument/2006/relationships/hyperlink" Target="https://esinvesticijos.lt/dokumentai/fs-01-01-fs-01-04-viesinimo-fs" TargetMode="External"/><Relationship Id="rId20" Type="http://schemas.openxmlformats.org/officeDocument/2006/relationships/hyperlink" Target="https://esinvesticijos.lt/dokumentai/fi-09-01-asmenu-priklausomu-nuo-psichoaktyviuju-medziagu-reabilitacijos-fi" TargetMode="External"/><Relationship Id="rId41" Type="http://schemas.openxmlformats.org/officeDocument/2006/relationships/hyperlink" Target="https://esinvesticijos.lt/dokumentai/fi-30-01-bedarbiu-neformaliojo-svietimo-ir-savisvietos-budu-igytu-kompetenciju-pripazinimo-fi-nustatymo-tyrimas" TargetMode="External"/><Relationship Id="rId62" Type="http://schemas.openxmlformats.org/officeDocument/2006/relationships/hyperlink" Target="https://esinvesticijos.lt/dokumentai/fi-08-01-fi-08-06-privaciu-ja-ir-viesojo-valdymo-instituciju-projektu-dalyviu-du-fi" TargetMode="External"/><Relationship Id="rId83" Type="http://schemas.openxmlformats.org/officeDocument/2006/relationships/hyperlink" Target="https://www.esf.lt/data/public/uploads/2023/10/gamtotvarkos-islaidu-fi-nustatymo-tyrimas_b-dalis.pdf" TargetMode="External"/><Relationship Id="rId179" Type="http://schemas.openxmlformats.org/officeDocument/2006/relationships/hyperlink" Target="https://www.esf.lt/data/public/uploads/2024/03/saugotinu-laukiniu-vandens-pauksciu-islaidu-fi-b-dalis_skelbimui.pdf" TargetMode="External"/><Relationship Id="rId190" Type="http://schemas.openxmlformats.org/officeDocument/2006/relationships/hyperlink" Target="https://www.esinvesticijos.lt/dokumentai/2021-2027-metu-europos-sajungos-fondu-investiciju-programa" TargetMode="External"/><Relationship Id="rId204" Type="http://schemas.openxmlformats.org/officeDocument/2006/relationships/hyperlink" Target="https://esinvesticijos.lt/dokumentai/fi-56-01-fi-56-09-darbuotojo-komandiruotes-i-es-valstybe-fi-nustatymo-tyrimas" TargetMode="External"/><Relationship Id="rId225" Type="http://schemas.openxmlformats.org/officeDocument/2006/relationships/hyperlink" Target="https://esinvesticijos.lt/dokumentai/fi-56-01-fi-56-09-darbuotojo-komandiruotes-i-es-valstybe-fi-nustatymo-tyrimas" TargetMode="External"/><Relationship Id="rId246" Type="http://schemas.openxmlformats.org/officeDocument/2006/relationships/hyperlink" Target="https://www.esf.lt/lt/dokumentai-ir-leidiniai/metodines-pagalbos-centras/803" TargetMode="External"/><Relationship Id="rId267" Type="http://schemas.openxmlformats.org/officeDocument/2006/relationships/hyperlink" Target="https://www.esf.lt/data/public/uploads/2023/07/jaunimo-darbuotoju-du-fi_skelbimui.pdf" TargetMode="External"/><Relationship Id="rId288" Type="http://schemas.openxmlformats.org/officeDocument/2006/relationships/hyperlink" Target="https://www.esf.lt/data/public/uploads/2024/10/saules-elektriniu-fi-tyrimas_ezufkp_b-dalis.pdf" TargetMode="External"/><Relationship Id="rId106" Type="http://schemas.openxmlformats.org/officeDocument/2006/relationships/hyperlink" Target="https://esinvesticijos.lt/dokumentai/2021-2027-metu-europos-sajungos-fondu-investiciju-programa" TargetMode="External"/><Relationship Id="rId127" Type="http://schemas.openxmlformats.org/officeDocument/2006/relationships/hyperlink" Target="https://esinvesticijos.lt/dokumentai/fi-11-01-fi-11-12-dalyvavimo-tarptautinese-parodose-fi" TargetMode="External"/><Relationship Id="rId10" Type="http://schemas.openxmlformats.org/officeDocument/2006/relationships/hyperlink" Target="https://2021.esinvesticijos.lt/dokumentai/fi-02-01-fi-02-08-atsiskaitymo-negrynaisiais-pinigais-infrastrukturos-sukurimo-bendrojo-ugdymo-istaigu-ir-ju-skyriu-valgyklose-fi-nustatymo-tyrimas" TargetMode="External"/><Relationship Id="rId31" Type="http://schemas.openxmlformats.org/officeDocument/2006/relationships/hyperlink" Target="https://2021.esinvesticijos.lt/dokumentai/fi-17-01-fi-17-02-profesinio-mokymo-istaigu-mokiniu-mobilumo-i-sektorinius-praktinio-mokymo-centrus-islaidu-fi-nustatymo-tyrimas" TargetMode="External"/><Relationship Id="rId52" Type="http://schemas.openxmlformats.org/officeDocument/2006/relationships/hyperlink" Target="https://esinvesticijos.lt/dokumentai/fi-38-01-pradedancioje-versla-imoneje-dirbancio-darbuotojo-du-fi-nustatymo-tyrimas" TargetMode="External"/><Relationship Id="rId73" Type="http://schemas.openxmlformats.org/officeDocument/2006/relationships/hyperlink" Target="https://esinvesticijos.lt/dokumentai/fi-27-01-fi-27-04-bedarbiu-profesinio-mokymo-fi-nustatymo-tyrimas" TargetMode="External"/><Relationship Id="rId94"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48" Type="http://schemas.openxmlformats.org/officeDocument/2006/relationships/hyperlink" Target="https://esinvesticijos.lt/dokumentai/fi-29-01-fi-29-02-projektu-dalyviu-bedarbiu-dalyvavusiu-stazuoteje-menesio-islaidu-fiksuotuju-vieneto-ikainiu-nustatymo-tyrimas-versija-02" TargetMode="External"/><Relationship Id="rId169" Type="http://schemas.openxmlformats.org/officeDocument/2006/relationships/hyperlink" Target="https://esinvesticijos.lt/dokumentai/fi-22-01-fi-22-02-kelioniu-islaidu-lietuvoje-fi-nustatymo-tyrimas-nkl" TargetMode="External"/><Relationship Id="rId4" Type="http://schemas.openxmlformats.org/officeDocument/2006/relationships/hyperlink" Target="https://eur-lex.europa.eu/legal-content/EN/TXT/?uri=CELEX%3A32021R1060" TargetMode="External"/><Relationship Id="rId180" Type="http://schemas.openxmlformats.org/officeDocument/2006/relationships/hyperlink" Target="https://esinvesticijos.lt/dokumentai/fi-48-01-fi-48-02-bedarbiu-dalyvavusiu-stazuoteje-dienos-fi-nustatymo-tyrimas" TargetMode="External"/><Relationship Id="rId215" Type="http://schemas.openxmlformats.org/officeDocument/2006/relationships/hyperlink" Target="https://www.esinvesticijos.lt/dokumentai/2021-2027-metu-europos-sajungos-fondu-investiciju-programa" TargetMode="External"/><Relationship Id="rId236" Type="http://schemas.openxmlformats.org/officeDocument/2006/relationships/hyperlink" Target="https://www.esinvesticijos.lt/dokumentai/fi-59-vadoveliu-isigijimo-fi" TargetMode="External"/><Relationship Id="rId257" Type="http://schemas.openxmlformats.org/officeDocument/2006/relationships/hyperlink" Target="https://2021.esinvesticijos.lt/dokumentai/fi-17-01-fi-17-02-profesinio-mokymo-istaigu-mokiniu-mobilumo-i-sektorinius-praktinio-mokymo-centrus-islaidu-fi-nustatymo-tyrimas" TargetMode="External"/><Relationship Id="rId278" Type="http://schemas.openxmlformats.org/officeDocument/2006/relationships/hyperlink" Target="https://view.officeapps.live.com/op/view.aspx?src=https%3A%2F%2Fwww.esf.lt%2Fdata%2Fpublic%2Fuploads%2F2024%2F08%2F1-priedas.-atstumu-lentele.xlsx&amp;wdOrigin=BROWSELINK" TargetMode="External"/><Relationship Id="rId42" Type="http://schemas.openxmlformats.org/officeDocument/2006/relationships/hyperlink" Target="https://esinvesticijos.lt/dokumentai/fi-27-01-fi-27-04-bedarbiu-profesinio-mokymo-fi-nustatymo-tyrimas" TargetMode="External"/><Relationship Id="rId84" Type="http://schemas.openxmlformats.org/officeDocument/2006/relationships/hyperlink" Target="https://esinvesticijos.lt/dokumentai/2021-2027-metu-europos-sajungos-fondu-investiciju-programa" TargetMode="External"/><Relationship Id="rId138" Type="http://schemas.openxmlformats.org/officeDocument/2006/relationships/hyperlink" Target="https://esinvesticijos.lt/dokumentai/fi-14-01-fi-14-28-katilu-keitimo-namu-ukiuose-islaidu-fi" TargetMode="External"/><Relationship Id="rId191" Type="http://schemas.openxmlformats.org/officeDocument/2006/relationships/hyperlink" Target="https://www.esinvesticijos.lt/dokumentai/2021-2027-metu-europos-sajungos-fondu-investiciju-programa" TargetMode="External"/><Relationship Id="rId205" Type="http://schemas.openxmlformats.org/officeDocument/2006/relationships/hyperlink" Target="https://esinvesticijos.lt/dokumentai/fi-57-01-fi-57-12-kelioniu-i-uzsieni-islaidu-fi-nustatymo-tyrimas" TargetMode="External"/><Relationship Id="rId247" Type="http://schemas.openxmlformats.org/officeDocument/2006/relationships/hyperlink" Target="https://esinvesticijos.lt/dokumentai/fi-09-01-asmenu-priklausomu-nuo-psichoaktyviuju-medziagu-reabilitacijos-fi" TargetMode="External"/><Relationship Id="rId107" Type="http://schemas.openxmlformats.org/officeDocument/2006/relationships/hyperlink" Target="https://esinvesticijos.lt/dokumentai/2021-2027-metu-europos-sajungos-fondu-investiciju-programa" TargetMode="External"/><Relationship Id="rId289" Type="http://schemas.openxmlformats.org/officeDocument/2006/relationships/hyperlink" Target="https://www.esf.lt/data/public/uploads/2024/10/kaupimo-irenginiu-fi-tyrimo-b-dalis.pdf" TargetMode="External"/><Relationship Id="rId11" Type="http://schemas.openxmlformats.org/officeDocument/2006/relationships/hyperlink" Target="https://2021.esinvesticijos.lt/dokumentai/fi-03-01-fi-03-12-elektromobiliu-ikrovimo-prieigu-irengimo-islaidu-fi-nustatymo-tyrimas" TargetMode="External"/><Relationship Id="rId53" Type="http://schemas.openxmlformats.org/officeDocument/2006/relationships/hyperlink" Target="https://esinvesticijos.lt/dokumentai/fi-39-01-fi-39-03-privaciu-juridiniu-asmenu-projekta-vykdancio-personalo-du-fi-nustatymo-tyrimas" TargetMode="External"/><Relationship Id="rId149" Type="http://schemas.openxmlformats.org/officeDocument/2006/relationships/hyperlink" Target="https://esinvesticijos.lt/dokumentai/fi-29-01-fi-29-02-projektu-dalyviu-bedarbiu-dalyvavusiu-stazuoteje-menesio-islaidu-fiksuotuju-vieneto-ikainiu-nustatymo-tyrimas-versija-02" TargetMode="External"/><Relationship Id="rId95"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60" Type="http://schemas.openxmlformats.org/officeDocument/2006/relationships/hyperlink" Target="https://esinvesticijos.lt/dokumentai/fi-03-01-fi-03-12-elektromobiliu-ikrovimo-prieigu-irengimo-islaidu-fi" TargetMode="External"/><Relationship Id="rId216" Type="http://schemas.openxmlformats.org/officeDocument/2006/relationships/hyperlink" Target="https://esinvesticijos.lt/dokumentai/fi-50-01-fi-50-02-avs-diegimo-ir-sertifikavimo-fi-nustatymo-tyrimas" TargetMode="External"/><Relationship Id="rId258" Type="http://schemas.openxmlformats.org/officeDocument/2006/relationships/hyperlink" Target="https://esinvesticijos.lt/dokumentai/fi-17-01-fi-17-02-prof-mokymo-istaigu-mokiniu-mobilumo-i-sektorinius-praktinio-mokymo-centrus-islaidu-fi" TargetMode="External"/><Relationship Id="rId22" Type="http://schemas.openxmlformats.org/officeDocument/2006/relationships/hyperlink" Target="https://2021.esinvesticijos.lt/dokumentai/fi-11-01-fi-11-12-dalyvavimo-tarptautinese-parodose-fi-nustatymo-tyrimas" TargetMode="External"/><Relationship Id="rId64" Type="http://schemas.openxmlformats.org/officeDocument/2006/relationships/hyperlink" Target="https://www.esf.lt/data/public/uploads/2023/06/fi-21.v02.du-projekto-personalui_ikelimui.pdf" TargetMode="External"/><Relationship Id="rId118" Type="http://schemas.openxmlformats.org/officeDocument/2006/relationships/hyperlink" Target="https://esinvesticijos.lt/dokumentai/fi-01-01-subsidijos-darbo-vietai-steigti-fi-nustatymo-tyrimas-nkl" TargetMode="External"/><Relationship Id="rId171" Type="http://schemas.openxmlformats.org/officeDocument/2006/relationships/hyperlink" Target="https://www.esf.lt/data/public/uploads/2023/06/fi-23_v02_saules-elektriniu-irengimo-ir-isigijimo-fi-tyrimas_skelbimui.pdf" TargetMode="External"/><Relationship Id="rId227" Type="http://schemas.openxmlformats.org/officeDocument/2006/relationships/hyperlink" Target="https://www.esinvesticijos.lt/dokumentai/2021-2027-metu-europos-sajungos-fondu-investiciju-programa" TargetMode="External"/><Relationship Id="rId269" Type="http://schemas.openxmlformats.org/officeDocument/2006/relationships/hyperlink" Target="https://www.esf.lt/data/public/uploads/2024/08/fi-21.v03.du-projekto-personalui_papildyta.pdf" TargetMode="External"/><Relationship Id="rId33" Type="http://schemas.openxmlformats.org/officeDocument/2006/relationships/hyperlink" Target="https://2021.esinvesticijos.lt/dokumentai/fi-19-01-fi-19-02-vejo-elektriniu-irangos-bei-irengimo-islaidu-fi-nustatymo-tyrimas" TargetMode="External"/><Relationship Id="rId129" Type="http://schemas.openxmlformats.org/officeDocument/2006/relationships/hyperlink" Target="https://esinvesticijos.lt/dokumentai/fi-12-01-fi-12-02-saules-elektrines-irengimo-namu-ukiuose-islaidu-fi" TargetMode="External"/><Relationship Id="rId280" Type="http://schemas.openxmlformats.org/officeDocument/2006/relationships/hyperlink" Target="https://www.esf.lt/data/public/uploads/2024/08/laikino-zvejybos-ribojimo-fs.pdf" TargetMode="External"/><Relationship Id="rId75" Type="http://schemas.openxmlformats.org/officeDocument/2006/relationships/hyperlink" Target="https://www.esf.lt/data/public/uploads/2023/06/saugotinu-laukiniu-vandens-pauksciu-islaidu-fi-b-dalis-skelbimui.pdf" TargetMode="External"/><Relationship Id="rId140" Type="http://schemas.openxmlformats.org/officeDocument/2006/relationships/hyperlink" Target="https://esinvesticijos.lt/dokumentai/fi-14-01-fi-14-28-katilu-keitimo-namu-ukiuose-islaidu-fi" TargetMode="External"/><Relationship Id="rId182" Type="http://schemas.openxmlformats.org/officeDocument/2006/relationships/hyperlink" Target="https://2021.esinvesticijos.lt/dokumentai/fi-10-01-fi-10-02-slapyniu-atkurimo-veiklu-fi-nustatymo-tyrim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4BA5-8B5D-49ED-9AD1-9AA917576438}">
  <dimension ref="A1:AD1006"/>
  <sheetViews>
    <sheetView showGridLines="0" tabSelected="1" topLeftCell="I1" zoomScale="85" zoomScaleNormal="85" workbookViewId="0">
      <pane ySplit="4" topLeftCell="A5" activePane="bottomLeft" state="frozen"/>
      <selection pane="bottomLeft" activeCell="Q655" sqref="Q655"/>
    </sheetView>
  </sheetViews>
  <sheetFormatPr defaultColWidth="8.6640625" defaultRowHeight="12" x14ac:dyDescent="0.25"/>
  <cols>
    <col min="1" max="2" width="12.33203125" style="1" customWidth="1"/>
    <col min="3" max="3" width="8.6640625" style="1" customWidth="1"/>
    <col min="4" max="4" width="25.5546875" style="1" customWidth="1"/>
    <col min="5" max="5" width="12.33203125" style="85" customWidth="1"/>
    <col min="6" max="6" width="17.109375" style="85" customWidth="1"/>
    <col min="7" max="7" width="13.5546875" style="1" customWidth="1"/>
    <col min="8" max="8" width="20.6640625" style="85" customWidth="1"/>
    <col min="9" max="9" width="13.88671875" style="85" customWidth="1"/>
    <col min="10" max="10" width="8.6640625" style="1"/>
    <col min="11" max="11" width="11.5546875" style="1" customWidth="1"/>
    <col min="12" max="12" width="14.33203125" style="1" customWidth="1"/>
    <col min="13" max="13" width="14.109375" style="1" customWidth="1"/>
    <col min="14" max="14" width="14.109375" style="85" customWidth="1"/>
    <col min="15" max="15" width="15.33203125" style="1" customWidth="1"/>
    <col min="16" max="16" width="15.6640625" style="1" customWidth="1"/>
    <col min="17" max="17" width="33.109375" style="2" customWidth="1"/>
    <col min="18" max="18" width="12.33203125" style="1" bestFit="1" customWidth="1"/>
    <col min="19" max="19" width="11" style="1" customWidth="1"/>
    <col min="20" max="20" width="24.88671875" style="89" customWidth="1"/>
    <col min="21" max="22" width="19.5546875" style="89" customWidth="1"/>
    <col min="23" max="24" width="19.5546875" style="1" customWidth="1"/>
    <col min="25" max="27" width="41.44140625" style="1" customWidth="1"/>
    <col min="28" max="28" width="37.6640625" style="1" customWidth="1"/>
    <col min="29" max="30" width="34.6640625" style="1" customWidth="1"/>
    <col min="31" max="16384" width="8.6640625" style="1"/>
  </cols>
  <sheetData>
    <row r="1" spans="1:30" ht="14.4" customHeight="1" x14ac:dyDescent="0.25">
      <c r="A1" s="381" t="s">
        <v>1716</v>
      </c>
      <c r="B1" s="381"/>
      <c r="C1" s="381"/>
    </row>
    <row r="2" spans="1:30" s="9" customFormat="1" ht="58.2" customHeight="1" x14ac:dyDescent="0.2">
      <c r="A2" s="331" t="s">
        <v>213</v>
      </c>
      <c r="B2" s="331" t="s">
        <v>214</v>
      </c>
      <c r="C2" s="331" t="s">
        <v>0</v>
      </c>
      <c r="D2" s="331" t="s">
        <v>945</v>
      </c>
      <c r="E2" s="331" t="s">
        <v>1</v>
      </c>
      <c r="F2" s="331" t="s">
        <v>367</v>
      </c>
      <c r="G2" s="331" t="s">
        <v>7</v>
      </c>
      <c r="H2" s="331"/>
      <c r="I2" s="331"/>
      <c r="J2" s="331" t="s">
        <v>8</v>
      </c>
      <c r="K2" s="331"/>
      <c r="L2" s="331"/>
      <c r="M2" s="331" t="s">
        <v>9</v>
      </c>
      <c r="N2" s="379" t="s">
        <v>219</v>
      </c>
      <c r="O2" s="331" t="s">
        <v>31</v>
      </c>
      <c r="P2" s="331" t="s">
        <v>32</v>
      </c>
      <c r="Q2" s="331" t="s">
        <v>15</v>
      </c>
      <c r="R2" s="331" t="s">
        <v>946</v>
      </c>
      <c r="S2" s="331" t="s">
        <v>16</v>
      </c>
      <c r="T2" s="331" t="s">
        <v>220</v>
      </c>
      <c r="U2" s="331" t="s">
        <v>221</v>
      </c>
      <c r="V2" s="379" t="s">
        <v>222</v>
      </c>
      <c r="W2" s="331" t="s">
        <v>223</v>
      </c>
      <c r="X2" s="331" t="s">
        <v>224</v>
      </c>
      <c r="Y2" s="331" t="s">
        <v>17</v>
      </c>
      <c r="Z2" s="331" t="s">
        <v>6</v>
      </c>
      <c r="AA2" s="331" t="s">
        <v>36</v>
      </c>
      <c r="AB2" s="331" t="s">
        <v>4</v>
      </c>
      <c r="AC2" s="331" t="s">
        <v>225</v>
      </c>
      <c r="AD2" s="331" t="s">
        <v>851</v>
      </c>
    </row>
    <row r="3" spans="1:30" s="9" customFormat="1" ht="55.95" customHeight="1" x14ac:dyDescent="0.2">
      <c r="A3" s="331"/>
      <c r="B3" s="331"/>
      <c r="C3" s="331"/>
      <c r="D3" s="331"/>
      <c r="E3" s="331"/>
      <c r="F3" s="331"/>
      <c r="G3" s="10" t="s">
        <v>215</v>
      </c>
      <c r="H3" s="10" t="s">
        <v>216</v>
      </c>
      <c r="I3" s="10" t="s">
        <v>217</v>
      </c>
      <c r="J3" s="10" t="s">
        <v>3</v>
      </c>
      <c r="K3" s="10" t="s">
        <v>218</v>
      </c>
      <c r="L3" s="10" t="s">
        <v>2</v>
      </c>
      <c r="M3" s="331"/>
      <c r="N3" s="380"/>
      <c r="O3" s="331"/>
      <c r="P3" s="331"/>
      <c r="Q3" s="331"/>
      <c r="R3" s="331"/>
      <c r="S3" s="331"/>
      <c r="T3" s="331"/>
      <c r="U3" s="331"/>
      <c r="V3" s="380"/>
      <c r="W3" s="331"/>
      <c r="X3" s="331"/>
      <c r="Y3" s="331"/>
      <c r="Z3" s="331"/>
      <c r="AA3" s="331"/>
      <c r="AB3" s="331"/>
      <c r="AC3" s="331"/>
      <c r="AD3" s="331"/>
    </row>
    <row r="4" spans="1:30" s="4" customFormat="1" x14ac:dyDescent="0.25">
      <c r="A4" s="12">
        <v>1</v>
      </c>
      <c r="B4" s="12">
        <v>2</v>
      </c>
      <c r="C4" s="12">
        <v>3</v>
      </c>
      <c r="D4" s="12">
        <v>4</v>
      </c>
      <c r="E4" s="12">
        <v>5</v>
      </c>
      <c r="F4" s="12">
        <v>6</v>
      </c>
      <c r="G4" s="12">
        <v>7</v>
      </c>
      <c r="H4" s="12">
        <v>8</v>
      </c>
      <c r="I4" s="12">
        <v>9</v>
      </c>
      <c r="J4" s="12">
        <v>10</v>
      </c>
      <c r="K4" s="12">
        <v>11</v>
      </c>
      <c r="L4" s="12">
        <v>12</v>
      </c>
      <c r="M4" s="12">
        <v>13</v>
      </c>
      <c r="N4" s="12">
        <v>14</v>
      </c>
      <c r="O4" s="12">
        <v>15</v>
      </c>
      <c r="P4" s="12">
        <v>16</v>
      </c>
      <c r="Q4" s="12">
        <v>17</v>
      </c>
      <c r="R4" s="12">
        <v>18</v>
      </c>
      <c r="S4" s="12">
        <v>19</v>
      </c>
      <c r="T4" s="12">
        <v>20</v>
      </c>
      <c r="U4" s="12">
        <v>21</v>
      </c>
      <c r="V4" s="12">
        <v>22</v>
      </c>
      <c r="W4" s="12">
        <v>23</v>
      </c>
      <c r="X4" s="12">
        <v>24</v>
      </c>
      <c r="Y4" s="12">
        <v>25</v>
      </c>
      <c r="Z4" s="12">
        <v>26</v>
      </c>
      <c r="AA4" s="12">
        <v>27</v>
      </c>
      <c r="AB4" s="12">
        <v>28</v>
      </c>
      <c r="AC4" s="12">
        <v>29</v>
      </c>
      <c r="AD4" s="12">
        <v>30</v>
      </c>
    </row>
    <row r="5" spans="1:30" s="4" customFormat="1" ht="64.2" customHeight="1" x14ac:dyDescent="0.25">
      <c r="A5" s="6"/>
      <c r="B5" s="6"/>
      <c r="C5" s="6" t="s">
        <v>957</v>
      </c>
      <c r="D5" s="6"/>
      <c r="E5" s="6" t="s">
        <v>20</v>
      </c>
      <c r="F5" s="6" t="s">
        <v>20</v>
      </c>
      <c r="G5" s="6"/>
      <c r="H5" s="6" t="s">
        <v>20</v>
      </c>
      <c r="I5" s="6" t="s">
        <v>20</v>
      </c>
      <c r="J5" s="6"/>
      <c r="K5" s="6"/>
      <c r="L5" s="6" t="s">
        <v>27</v>
      </c>
      <c r="M5" s="6" t="s">
        <v>30</v>
      </c>
      <c r="N5" s="6" t="s">
        <v>20</v>
      </c>
      <c r="O5" s="6" t="s">
        <v>12</v>
      </c>
      <c r="P5" s="6" t="s">
        <v>13</v>
      </c>
      <c r="Q5" s="7" t="s">
        <v>484</v>
      </c>
      <c r="R5" s="6" t="s">
        <v>14</v>
      </c>
      <c r="S5" s="8" t="s">
        <v>5</v>
      </c>
      <c r="T5" s="102">
        <v>7</v>
      </c>
      <c r="U5" s="51" t="s">
        <v>235</v>
      </c>
      <c r="V5" s="51" t="s">
        <v>20</v>
      </c>
      <c r="W5" s="84">
        <v>44197</v>
      </c>
      <c r="X5" s="6"/>
      <c r="Y5" s="6"/>
      <c r="Z5" s="6" t="s">
        <v>21</v>
      </c>
      <c r="AA5" s="6" t="s">
        <v>20</v>
      </c>
      <c r="AB5" s="13"/>
      <c r="AC5" s="13" t="s">
        <v>29</v>
      </c>
      <c r="AD5" s="13"/>
    </row>
    <row r="6" spans="1:30" s="4" customFormat="1" ht="61.2" customHeight="1" x14ac:dyDescent="0.25">
      <c r="A6" s="6"/>
      <c r="B6" s="6"/>
      <c r="C6" s="6" t="s">
        <v>957</v>
      </c>
      <c r="D6" s="6"/>
      <c r="E6" s="6" t="s">
        <v>20</v>
      </c>
      <c r="F6" s="6" t="s">
        <v>20</v>
      </c>
      <c r="G6" s="6"/>
      <c r="H6" s="6" t="s">
        <v>20</v>
      </c>
      <c r="I6" s="6" t="s">
        <v>20</v>
      </c>
      <c r="J6" s="6"/>
      <c r="K6" s="6"/>
      <c r="L6" s="6" t="s">
        <v>28</v>
      </c>
      <c r="M6" s="6" t="s">
        <v>30</v>
      </c>
      <c r="N6" s="6" t="s">
        <v>20</v>
      </c>
      <c r="O6" s="6" t="s">
        <v>12</v>
      </c>
      <c r="P6" s="6" t="s">
        <v>13</v>
      </c>
      <c r="Q6" s="7" t="s">
        <v>485</v>
      </c>
      <c r="R6" s="6" t="s">
        <v>22</v>
      </c>
      <c r="S6" s="8" t="s">
        <v>5</v>
      </c>
      <c r="T6" s="102">
        <v>15</v>
      </c>
      <c r="U6" s="51" t="s">
        <v>235</v>
      </c>
      <c r="V6" s="51" t="s">
        <v>20</v>
      </c>
      <c r="W6" s="84">
        <v>44197</v>
      </c>
      <c r="X6" s="6"/>
      <c r="Y6" s="6"/>
      <c r="Z6" s="6" t="s">
        <v>23</v>
      </c>
      <c r="AA6" s="6" t="s">
        <v>20</v>
      </c>
      <c r="AB6" s="13"/>
      <c r="AC6" s="13" t="s">
        <v>29</v>
      </c>
      <c r="AD6" s="13"/>
    </row>
    <row r="7" spans="1:30" s="4" customFormat="1" ht="83.4" customHeight="1" x14ac:dyDescent="0.25">
      <c r="A7" s="6"/>
      <c r="B7" s="6"/>
      <c r="C7" s="6" t="s">
        <v>957</v>
      </c>
      <c r="D7" s="6"/>
      <c r="E7" s="6" t="s">
        <v>20</v>
      </c>
      <c r="F7" s="6" t="s">
        <v>20</v>
      </c>
      <c r="G7" s="6"/>
      <c r="H7" s="6" t="s">
        <v>20</v>
      </c>
      <c r="I7" s="6" t="s">
        <v>20</v>
      </c>
      <c r="J7" s="6"/>
      <c r="K7" s="6"/>
      <c r="L7" s="6" t="s">
        <v>28</v>
      </c>
      <c r="M7" s="6" t="s">
        <v>30</v>
      </c>
      <c r="N7" s="6" t="s">
        <v>20</v>
      </c>
      <c r="O7" s="6" t="s">
        <v>12</v>
      </c>
      <c r="P7" s="6" t="s">
        <v>13</v>
      </c>
      <c r="Q7" s="7" t="s">
        <v>486</v>
      </c>
      <c r="R7" s="6" t="s">
        <v>24</v>
      </c>
      <c r="S7" s="8" t="s">
        <v>5</v>
      </c>
      <c r="T7" s="102">
        <v>40</v>
      </c>
      <c r="U7" s="51" t="s">
        <v>235</v>
      </c>
      <c r="V7" s="51" t="s">
        <v>20</v>
      </c>
      <c r="W7" s="84">
        <v>44197</v>
      </c>
      <c r="X7" s="6"/>
      <c r="Y7" s="6"/>
      <c r="Z7" s="6" t="s">
        <v>25</v>
      </c>
      <c r="AA7" s="6" t="s">
        <v>20</v>
      </c>
      <c r="AB7" s="13"/>
      <c r="AC7" s="13" t="s">
        <v>29</v>
      </c>
      <c r="AD7" s="13"/>
    </row>
    <row r="8" spans="1:30" ht="35.4" customHeight="1" x14ac:dyDescent="0.25">
      <c r="A8" s="210" t="s">
        <v>275</v>
      </c>
      <c r="B8" s="210" t="s">
        <v>97</v>
      </c>
      <c r="C8" s="210" t="s">
        <v>453</v>
      </c>
      <c r="D8" s="210" t="s">
        <v>236</v>
      </c>
      <c r="E8" s="190" t="s">
        <v>237</v>
      </c>
      <c r="F8" s="233">
        <v>1.4E-2</v>
      </c>
      <c r="G8" s="190"/>
      <c r="H8" s="14">
        <v>134</v>
      </c>
      <c r="I8" s="14" t="s">
        <v>239</v>
      </c>
      <c r="J8" s="21"/>
      <c r="K8" s="21"/>
      <c r="L8" s="190" t="s">
        <v>456</v>
      </c>
      <c r="M8" s="190" t="s">
        <v>241</v>
      </c>
      <c r="N8" s="190" t="s">
        <v>20</v>
      </c>
      <c r="O8" s="190" t="s">
        <v>51</v>
      </c>
      <c r="P8" s="322" t="s">
        <v>233</v>
      </c>
      <c r="Q8" s="210" t="s">
        <v>368</v>
      </c>
      <c r="R8" s="210" t="s">
        <v>11</v>
      </c>
      <c r="S8" s="254" t="s">
        <v>5</v>
      </c>
      <c r="T8" s="382">
        <v>13745.37</v>
      </c>
      <c r="U8" s="368" t="s">
        <v>245</v>
      </c>
      <c r="V8" s="365">
        <v>2385.56</v>
      </c>
      <c r="W8" s="338">
        <v>44776</v>
      </c>
      <c r="X8" s="374"/>
      <c r="Y8" s="210" t="s">
        <v>242</v>
      </c>
      <c r="Z8" s="190" t="s">
        <v>243</v>
      </c>
      <c r="AA8" s="190" t="s">
        <v>244</v>
      </c>
      <c r="AB8" s="321" t="s">
        <v>1509</v>
      </c>
      <c r="AC8" s="270" t="s">
        <v>543</v>
      </c>
      <c r="AD8" s="199" t="s">
        <v>1022</v>
      </c>
    </row>
    <row r="9" spans="1:30" ht="32.4" customHeight="1" x14ac:dyDescent="0.25">
      <c r="A9" s="210"/>
      <c r="B9" s="210"/>
      <c r="C9" s="210"/>
      <c r="D9" s="210"/>
      <c r="E9" s="191"/>
      <c r="F9" s="191"/>
      <c r="G9" s="191"/>
      <c r="H9" s="14">
        <v>136</v>
      </c>
      <c r="I9" s="14" t="s">
        <v>240</v>
      </c>
      <c r="J9" s="22"/>
      <c r="K9" s="22"/>
      <c r="L9" s="191"/>
      <c r="M9" s="191"/>
      <c r="N9" s="191"/>
      <c r="O9" s="191"/>
      <c r="P9" s="322"/>
      <c r="Q9" s="210"/>
      <c r="R9" s="210"/>
      <c r="S9" s="255"/>
      <c r="T9" s="366"/>
      <c r="U9" s="369"/>
      <c r="V9" s="377"/>
      <c r="W9" s="338"/>
      <c r="X9" s="375"/>
      <c r="Y9" s="210"/>
      <c r="Z9" s="191"/>
      <c r="AA9" s="191"/>
      <c r="AB9" s="322"/>
      <c r="AC9" s="270"/>
      <c r="AD9" s="200"/>
    </row>
    <row r="10" spans="1:30" ht="45" customHeight="1" x14ac:dyDescent="0.25">
      <c r="A10" s="210"/>
      <c r="B10" s="210"/>
      <c r="C10" s="210"/>
      <c r="D10" s="210"/>
      <c r="E10" s="190" t="s">
        <v>238</v>
      </c>
      <c r="F10" s="233">
        <v>9.6000000000000002E-2</v>
      </c>
      <c r="G10" s="190"/>
      <c r="H10" s="14">
        <v>134</v>
      </c>
      <c r="I10" s="14" t="s">
        <v>239</v>
      </c>
      <c r="J10" s="22"/>
      <c r="K10" s="22"/>
      <c r="L10" s="191"/>
      <c r="M10" s="191"/>
      <c r="N10" s="191"/>
      <c r="O10" s="191"/>
      <c r="P10" s="322"/>
      <c r="Q10" s="210"/>
      <c r="R10" s="210"/>
      <c r="S10" s="255"/>
      <c r="T10" s="366"/>
      <c r="U10" s="369"/>
      <c r="V10" s="377"/>
      <c r="W10" s="338"/>
      <c r="X10" s="375"/>
      <c r="Y10" s="210"/>
      <c r="Z10" s="191"/>
      <c r="AA10" s="191"/>
      <c r="AB10" s="322"/>
      <c r="AC10" s="270"/>
      <c r="AD10" s="200"/>
    </row>
    <row r="11" spans="1:30" ht="60.6" customHeight="1" x14ac:dyDescent="0.25">
      <c r="A11" s="190"/>
      <c r="B11" s="190"/>
      <c r="C11" s="190"/>
      <c r="D11" s="190"/>
      <c r="E11" s="191"/>
      <c r="F11" s="191"/>
      <c r="G11" s="191"/>
      <c r="H11" s="20">
        <v>136</v>
      </c>
      <c r="I11" s="20" t="s">
        <v>240</v>
      </c>
      <c r="J11" s="22"/>
      <c r="K11" s="22"/>
      <c r="L11" s="192"/>
      <c r="M11" s="192"/>
      <c r="N11" s="192"/>
      <c r="O11" s="192"/>
      <c r="P11" s="322"/>
      <c r="Q11" s="210"/>
      <c r="R11" s="210"/>
      <c r="S11" s="256"/>
      <c r="T11" s="367"/>
      <c r="U11" s="370"/>
      <c r="V11" s="378"/>
      <c r="W11" s="338"/>
      <c r="X11" s="376"/>
      <c r="Y11" s="210"/>
      <c r="Z11" s="192"/>
      <c r="AA11" s="192"/>
      <c r="AB11" s="322"/>
      <c r="AC11" s="270"/>
      <c r="AD11" s="201"/>
    </row>
    <row r="12" spans="1:30" ht="129" customHeight="1" x14ac:dyDescent="0.25">
      <c r="A12" s="14"/>
      <c r="B12" s="14" t="s">
        <v>454</v>
      </c>
      <c r="C12" s="14" t="s">
        <v>234</v>
      </c>
      <c r="D12" s="14" t="s">
        <v>455</v>
      </c>
      <c r="E12" s="14" t="s">
        <v>20</v>
      </c>
      <c r="F12" s="14" t="s">
        <v>20</v>
      </c>
      <c r="G12" s="14"/>
      <c r="H12" s="14" t="s">
        <v>20</v>
      </c>
      <c r="I12" s="14" t="s">
        <v>20</v>
      </c>
      <c r="J12" s="50"/>
      <c r="K12" s="14"/>
      <c r="L12" s="14" t="s">
        <v>456</v>
      </c>
      <c r="M12" s="50" t="s">
        <v>241</v>
      </c>
      <c r="N12" s="14" t="s">
        <v>20</v>
      </c>
      <c r="O12" s="14" t="s">
        <v>51</v>
      </c>
      <c r="P12" s="31" t="s">
        <v>234</v>
      </c>
      <c r="Q12" s="14" t="s">
        <v>368</v>
      </c>
      <c r="R12" s="6" t="s">
        <v>11</v>
      </c>
      <c r="S12" s="3" t="s">
        <v>5</v>
      </c>
      <c r="T12" s="103">
        <v>13745.37</v>
      </c>
      <c r="U12" s="60" t="s">
        <v>245</v>
      </c>
      <c r="V12" s="87">
        <v>2385.56</v>
      </c>
      <c r="W12" s="41">
        <v>44848</v>
      </c>
      <c r="X12" s="39"/>
      <c r="Y12" s="14" t="s">
        <v>457</v>
      </c>
      <c r="Z12" s="14" t="s">
        <v>243</v>
      </c>
      <c r="AA12" s="35" t="s">
        <v>244</v>
      </c>
      <c r="AB12" s="20" t="s">
        <v>1510</v>
      </c>
      <c r="AC12" s="42" t="s">
        <v>544</v>
      </c>
      <c r="AD12" s="42"/>
    </row>
    <row r="13" spans="1:30" ht="35.4" customHeight="1" x14ac:dyDescent="0.25">
      <c r="A13" s="210" t="s">
        <v>275</v>
      </c>
      <c r="B13" s="210" t="s">
        <v>97</v>
      </c>
      <c r="C13" s="210" t="s">
        <v>453</v>
      </c>
      <c r="D13" s="210" t="s">
        <v>236</v>
      </c>
      <c r="E13" s="190" t="s">
        <v>237</v>
      </c>
      <c r="F13" s="233">
        <v>1.4E-2</v>
      </c>
      <c r="G13" s="190"/>
      <c r="H13" s="14">
        <v>134</v>
      </c>
      <c r="I13" s="14" t="s">
        <v>239</v>
      </c>
      <c r="J13" s="21"/>
      <c r="K13" s="21"/>
      <c r="L13" s="190" t="s">
        <v>456</v>
      </c>
      <c r="M13" s="190" t="s">
        <v>241</v>
      </c>
      <c r="N13" s="190" t="s">
        <v>20</v>
      </c>
      <c r="O13" s="190" t="s">
        <v>51</v>
      </c>
      <c r="P13" s="322" t="s">
        <v>233</v>
      </c>
      <c r="Q13" s="210" t="s">
        <v>368</v>
      </c>
      <c r="R13" s="210" t="s">
        <v>11</v>
      </c>
      <c r="S13" s="254" t="s">
        <v>438</v>
      </c>
      <c r="T13" s="365">
        <v>14389.14</v>
      </c>
      <c r="U13" s="368" t="s">
        <v>245</v>
      </c>
      <c r="V13" s="365">
        <v>2497.29</v>
      </c>
      <c r="W13" s="338">
        <v>44854</v>
      </c>
      <c r="X13" s="374"/>
      <c r="Y13" s="210" t="s">
        <v>242</v>
      </c>
      <c r="Z13" s="190" t="s">
        <v>243</v>
      </c>
      <c r="AA13" s="190" t="s">
        <v>244</v>
      </c>
      <c r="AB13" s="321" t="s">
        <v>1509</v>
      </c>
      <c r="AC13" s="270" t="s">
        <v>543</v>
      </c>
      <c r="AD13" s="199" t="s">
        <v>1022</v>
      </c>
    </row>
    <row r="14" spans="1:30" ht="32.4" customHeight="1" x14ac:dyDescent="0.25">
      <c r="A14" s="210"/>
      <c r="B14" s="210"/>
      <c r="C14" s="210"/>
      <c r="D14" s="210"/>
      <c r="E14" s="191"/>
      <c r="F14" s="191"/>
      <c r="G14" s="191"/>
      <c r="H14" s="14">
        <v>136</v>
      </c>
      <c r="I14" s="14" t="s">
        <v>240</v>
      </c>
      <c r="J14" s="22"/>
      <c r="K14" s="22"/>
      <c r="L14" s="191"/>
      <c r="M14" s="191"/>
      <c r="N14" s="191"/>
      <c r="O14" s="191"/>
      <c r="P14" s="322"/>
      <c r="Q14" s="210"/>
      <c r="R14" s="210"/>
      <c r="S14" s="255"/>
      <c r="T14" s="366"/>
      <c r="U14" s="369"/>
      <c r="V14" s="377"/>
      <c r="W14" s="338"/>
      <c r="X14" s="375"/>
      <c r="Y14" s="210"/>
      <c r="Z14" s="191"/>
      <c r="AA14" s="191"/>
      <c r="AB14" s="322"/>
      <c r="AC14" s="270"/>
      <c r="AD14" s="200"/>
    </row>
    <row r="15" spans="1:30" ht="45" customHeight="1" x14ac:dyDescent="0.25">
      <c r="A15" s="210"/>
      <c r="B15" s="210"/>
      <c r="C15" s="210"/>
      <c r="D15" s="210"/>
      <c r="E15" s="190" t="s">
        <v>238</v>
      </c>
      <c r="F15" s="233">
        <v>9.6000000000000002E-2</v>
      </c>
      <c r="G15" s="190"/>
      <c r="H15" s="14">
        <v>134</v>
      </c>
      <c r="I15" s="14" t="s">
        <v>239</v>
      </c>
      <c r="J15" s="22"/>
      <c r="K15" s="22"/>
      <c r="L15" s="191"/>
      <c r="M15" s="191"/>
      <c r="N15" s="191"/>
      <c r="O15" s="191"/>
      <c r="P15" s="322"/>
      <c r="Q15" s="210"/>
      <c r="R15" s="210"/>
      <c r="S15" s="255"/>
      <c r="T15" s="366"/>
      <c r="U15" s="369"/>
      <c r="V15" s="377"/>
      <c r="W15" s="338"/>
      <c r="X15" s="375"/>
      <c r="Y15" s="210"/>
      <c r="Z15" s="191"/>
      <c r="AA15" s="191"/>
      <c r="AB15" s="322"/>
      <c r="AC15" s="270"/>
      <c r="AD15" s="200"/>
    </row>
    <row r="16" spans="1:30" ht="60.6" customHeight="1" x14ac:dyDescent="0.25">
      <c r="A16" s="190"/>
      <c r="B16" s="190"/>
      <c r="C16" s="190"/>
      <c r="D16" s="190"/>
      <c r="E16" s="191"/>
      <c r="F16" s="191"/>
      <c r="G16" s="191"/>
      <c r="H16" s="20">
        <v>136</v>
      </c>
      <c r="I16" s="20" t="s">
        <v>240</v>
      </c>
      <c r="J16" s="22"/>
      <c r="K16" s="22"/>
      <c r="L16" s="192"/>
      <c r="M16" s="192"/>
      <c r="N16" s="192"/>
      <c r="O16" s="192"/>
      <c r="P16" s="322"/>
      <c r="Q16" s="210"/>
      <c r="R16" s="210"/>
      <c r="S16" s="256"/>
      <c r="T16" s="367"/>
      <c r="U16" s="370"/>
      <c r="V16" s="378"/>
      <c r="W16" s="338"/>
      <c r="X16" s="376"/>
      <c r="Y16" s="210"/>
      <c r="Z16" s="192"/>
      <c r="AA16" s="191"/>
      <c r="AB16" s="322"/>
      <c r="AC16" s="270"/>
      <c r="AD16" s="201"/>
    </row>
    <row r="17" spans="1:30" ht="129" customHeight="1" x14ac:dyDescent="0.25">
      <c r="A17" s="14"/>
      <c r="B17" s="14" t="s">
        <v>454</v>
      </c>
      <c r="C17" s="14" t="s">
        <v>234</v>
      </c>
      <c r="D17" s="14" t="s">
        <v>455</v>
      </c>
      <c r="E17" s="14" t="s">
        <v>20</v>
      </c>
      <c r="F17" s="14" t="s">
        <v>20</v>
      </c>
      <c r="G17" s="14"/>
      <c r="H17" s="14" t="s">
        <v>20</v>
      </c>
      <c r="I17" s="14" t="s">
        <v>20</v>
      </c>
      <c r="J17" s="50"/>
      <c r="K17" s="14"/>
      <c r="L17" s="14" t="s">
        <v>456</v>
      </c>
      <c r="M17" s="50" t="s">
        <v>241</v>
      </c>
      <c r="N17" s="14" t="s">
        <v>20</v>
      </c>
      <c r="O17" s="14" t="s">
        <v>51</v>
      </c>
      <c r="P17" s="6" t="s">
        <v>234</v>
      </c>
      <c r="Q17" s="14" t="s">
        <v>368</v>
      </c>
      <c r="R17" s="6" t="s">
        <v>11</v>
      </c>
      <c r="S17" s="3" t="s">
        <v>438</v>
      </c>
      <c r="T17" s="88">
        <v>14389.14</v>
      </c>
      <c r="U17" s="60" t="s">
        <v>245</v>
      </c>
      <c r="V17" s="87">
        <v>2497.29</v>
      </c>
      <c r="W17" s="41">
        <v>44854</v>
      </c>
      <c r="X17" s="39"/>
      <c r="Y17" s="14" t="s">
        <v>457</v>
      </c>
      <c r="Z17" s="14" t="s">
        <v>243</v>
      </c>
      <c r="AA17" s="35" t="s">
        <v>244</v>
      </c>
      <c r="AB17" s="20" t="s">
        <v>1510</v>
      </c>
      <c r="AC17" s="42" t="s">
        <v>544</v>
      </c>
      <c r="AD17" s="42"/>
    </row>
    <row r="18" spans="1:30" ht="57.6" customHeight="1" x14ac:dyDescent="0.25">
      <c r="A18" s="210" t="s">
        <v>275</v>
      </c>
      <c r="B18" s="210" t="s">
        <v>97</v>
      </c>
      <c r="C18" s="210" t="s">
        <v>453</v>
      </c>
      <c r="D18" s="210" t="s">
        <v>236</v>
      </c>
      <c r="E18" s="190" t="s">
        <v>237</v>
      </c>
      <c r="F18" s="233">
        <v>1.4E-2</v>
      </c>
      <c r="G18" s="190"/>
      <c r="H18" s="14">
        <v>134</v>
      </c>
      <c r="I18" s="14" t="s">
        <v>239</v>
      </c>
      <c r="J18" s="21"/>
      <c r="K18" s="21"/>
      <c r="L18" s="190" t="s">
        <v>456</v>
      </c>
      <c r="M18" s="190" t="s">
        <v>241</v>
      </c>
      <c r="N18" s="190" t="s">
        <v>20</v>
      </c>
      <c r="O18" s="190" t="s">
        <v>51</v>
      </c>
      <c r="P18" s="322" t="s">
        <v>233</v>
      </c>
      <c r="Q18" s="210" t="s">
        <v>368</v>
      </c>
      <c r="R18" s="210" t="s">
        <v>11</v>
      </c>
      <c r="S18" s="254" t="s">
        <v>581</v>
      </c>
      <c r="T18" s="365">
        <v>17224.53</v>
      </c>
      <c r="U18" s="368" t="s">
        <v>245</v>
      </c>
      <c r="V18" s="365">
        <v>2989.38</v>
      </c>
      <c r="W18" s="338">
        <v>44958</v>
      </c>
      <c r="X18" s="374"/>
      <c r="Y18" s="210" t="s">
        <v>242</v>
      </c>
      <c r="Z18" s="190" t="s">
        <v>243</v>
      </c>
      <c r="AA18" s="190" t="s">
        <v>244</v>
      </c>
      <c r="AB18" s="321" t="s">
        <v>1509</v>
      </c>
      <c r="AC18" s="264" t="s">
        <v>543</v>
      </c>
      <c r="AD18" s="199" t="s">
        <v>1022</v>
      </c>
    </row>
    <row r="19" spans="1:30" ht="40.950000000000003" customHeight="1" x14ac:dyDescent="0.25">
      <c r="A19" s="210"/>
      <c r="B19" s="210"/>
      <c r="C19" s="210"/>
      <c r="D19" s="210"/>
      <c r="E19" s="191"/>
      <c r="F19" s="191"/>
      <c r="G19" s="191"/>
      <c r="H19" s="14">
        <v>136</v>
      </c>
      <c r="I19" s="14" t="s">
        <v>240</v>
      </c>
      <c r="J19" s="22"/>
      <c r="K19" s="22"/>
      <c r="L19" s="191"/>
      <c r="M19" s="191"/>
      <c r="N19" s="191"/>
      <c r="O19" s="191"/>
      <c r="P19" s="322"/>
      <c r="Q19" s="210"/>
      <c r="R19" s="210"/>
      <c r="S19" s="255"/>
      <c r="T19" s="366"/>
      <c r="U19" s="369"/>
      <c r="V19" s="377"/>
      <c r="W19" s="338"/>
      <c r="X19" s="375"/>
      <c r="Y19" s="210"/>
      <c r="Z19" s="191"/>
      <c r="AA19" s="191"/>
      <c r="AB19" s="322"/>
      <c r="AC19" s="275"/>
      <c r="AD19" s="200"/>
    </row>
    <row r="20" spans="1:30" ht="46.2" customHeight="1" x14ac:dyDescent="0.25">
      <c r="A20" s="210"/>
      <c r="B20" s="210"/>
      <c r="C20" s="210"/>
      <c r="D20" s="210"/>
      <c r="E20" s="190" t="s">
        <v>238</v>
      </c>
      <c r="F20" s="233">
        <v>9.6000000000000002E-2</v>
      </c>
      <c r="G20" s="190"/>
      <c r="H20" s="14">
        <v>134</v>
      </c>
      <c r="I20" s="14" t="s">
        <v>239</v>
      </c>
      <c r="J20" s="22"/>
      <c r="K20" s="22"/>
      <c r="L20" s="191"/>
      <c r="M20" s="191"/>
      <c r="N20" s="191"/>
      <c r="O20" s="191"/>
      <c r="P20" s="322"/>
      <c r="Q20" s="210"/>
      <c r="R20" s="210"/>
      <c r="S20" s="255"/>
      <c r="T20" s="366"/>
      <c r="U20" s="369"/>
      <c r="V20" s="377"/>
      <c r="W20" s="338"/>
      <c r="X20" s="375"/>
      <c r="Y20" s="210"/>
      <c r="Z20" s="191"/>
      <c r="AA20" s="191"/>
      <c r="AB20" s="322"/>
      <c r="AC20" s="275"/>
      <c r="AD20" s="200"/>
    </row>
    <row r="21" spans="1:30" ht="35.4" customHeight="1" x14ac:dyDescent="0.25">
      <c r="A21" s="190"/>
      <c r="B21" s="190"/>
      <c r="C21" s="190"/>
      <c r="D21" s="190"/>
      <c r="E21" s="191"/>
      <c r="F21" s="191"/>
      <c r="G21" s="191"/>
      <c r="H21" s="20">
        <v>136</v>
      </c>
      <c r="I21" s="20" t="s">
        <v>240</v>
      </c>
      <c r="J21" s="22"/>
      <c r="K21" s="22"/>
      <c r="L21" s="192"/>
      <c r="M21" s="192"/>
      <c r="N21" s="192"/>
      <c r="O21" s="192"/>
      <c r="P21" s="322"/>
      <c r="Q21" s="210"/>
      <c r="R21" s="210"/>
      <c r="S21" s="256"/>
      <c r="T21" s="367"/>
      <c r="U21" s="370"/>
      <c r="V21" s="378"/>
      <c r="W21" s="338"/>
      <c r="X21" s="376"/>
      <c r="Y21" s="210"/>
      <c r="Z21" s="192"/>
      <c r="AA21" s="191"/>
      <c r="AB21" s="322"/>
      <c r="AC21" s="265"/>
      <c r="AD21" s="201"/>
    </row>
    <row r="22" spans="1:30" ht="84.75" customHeight="1" x14ac:dyDescent="0.25">
      <c r="A22" s="14"/>
      <c r="B22" s="14" t="s">
        <v>454</v>
      </c>
      <c r="C22" s="14" t="s">
        <v>234</v>
      </c>
      <c r="D22" s="14" t="s">
        <v>455</v>
      </c>
      <c r="E22" s="14" t="s">
        <v>20</v>
      </c>
      <c r="F22" s="14" t="s">
        <v>20</v>
      </c>
      <c r="G22" s="14"/>
      <c r="H22" s="14" t="s">
        <v>20</v>
      </c>
      <c r="I22" s="14" t="s">
        <v>20</v>
      </c>
      <c r="J22" s="50"/>
      <c r="K22" s="14"/>
      <c r="L22" s="14" t="s">
        <v>456</v>
      </c>
      <c r="M22" s="50" t="s">
        <v>241</v>
      </c>
      <c r="N22" s="14" t="s">
        <v>20</v>
      </c>
      <c r="O22" s="14" t="s">
        <v>51</v>
      </c>
      <c r="P22" s="6" t="s">
        <v>234</v>
      </c>
      <c r="Q22" s="14" t="s">
        <v>368</v>
      </c>
      <c r="R22" s="6" t="s">
        <v>11</v>
      </c>
      <c r="S22" s="3" t="s">
        <v>581</v>
      </c>
      <c r="T22" s="88">
        <v>17224.53</v>
      </c>
      <c r="U22" s="60" t="s">
        <v>245</v>
      </c>
      <c r="V22" s="87">
        <v>2989.38</v>
      </c>
      <c r="W22" s="41">
        <v>44958</v>
      </c>
      <c r="X22" s="150"/>
      <c r="Y22" s="14" t="s">
        <v>457</v>
      </c>
      <c r="Z22" s="14" t="s">
        <v>243</v>
      </c>
      <c r="AA22" s="35" t="s">
        <v>244</v>
      </c>
      <c r="AB22" s="147" t="s">
        <v>1510</v>
      </c>
      <c r="AC22" s="42" t="s">
        <v>544</v>
      </c>
      <c r="AD22" s="42"/>
    </row>
    <row r="23" spans="1:30" ht="57.6" customHeight="1" x14ac:dyDescent="0.25">
      <c r="A23" s="210" t="s">
        <v>275</v>
      </c>
      <c r="B23" s="210" t="s">
        <v>97</v>
      </c>
      <c r="C23" s="210" t="s">
        <v>453</v>
      </c>
      <c r="D23" s="210" t="s">
        <v>236</v>
      </c>
      <c r="E23" s="190" t="s">
        <v>237</v>
      </c>
      <c r="F23" s="233">
        <v>1.4E-2</v>
      </c>
      <c r="G23" s="190"/>
      <c r="H23" s="14">
        <v>134</v>
      </c>
      <c r="I23" s="14" t="s">
        <v>239</v>
      </c>
      <c r="J23" s="21"/>
      <c r="K23" s="21"/>
      <c r="L23" s="190" t="s">
        <v>456</v>
      </c>
      <c r="M23" s="190" t="s">
        <v>241</v>
      </c>
      <c r="N23" s="190" t="s">
        <v>20</v>
      </c>
      <c r="O23" s="190" t="s">
        <v>51</v>
      </c>
      <c r="P23" s="322" t="s">
        <v>233</v>
      </c>
      <c r="Q23" s="210" t="s">
        <v>368</v>
      </c>
      <c r="R23" s="210" t="s">
        <v>11</v>
      </c>
      <c r="S23" s="254" t="s">
        <v>1125</v>
      </c>
      <c r="T23" s="365">
        <v>18794.939999999999</v>
      </c>
      <c r="U23" s="368" t="s">
        <v>245</v>
      </c>
      <c r="V23" s="371">
        <f>T23-T23/1.21</f>
        <v>3261.9317355371895</v>
      </c>
      <c r="W23" s="338">
        <v>45474</v>
      </c>
      <c r="X23" s="374"/>
      <c r="Y23" s="210" t="s">
        <v>242</v>
      </c>
      <c r="Z23" s="190" t="s">
        <v>243</v>
      </c>
      <c r="AA23" s="190" t="s">
        <v>244</v>
      </c>
      <c r="AB23" s="321" t="s">
        <v>1509</v>
      </c>
      <c r="AC23" s="270" t="s">
        <v>543</v>
      </c>
      <c r="AD23" s="199" t="s">
        <v>1022</v>
      </c>
    </row>
    <row r="24" spans="1:30" ht="40.950000000000003" customHeight="1" x14ac:dyDescent="0.25">
      <c r="A24" s="210"/>
      <c r="B24" s="210"/>
      <c r="C24" s="210"/>
      <c r="D24" s="210"/>
      <c r="E24" s="191"/>
      <c r="F24" s="191"/>
      <c r="G24" s="191"/>
      <c r="H24" s="14">
        <v>136</v>
      </c>
      <c r="I24" s="14" t="s">
        <v>240</v>
      </c>
      <c r="J24" s="22"/>
      <c r="K24" s="22"/>
      <c r="L24" s="191"/>
      <c r="M24" s="191"/>
      <c r="N24" s="191"/>
      <c r="O24" s="191"/>
      <c r="P24" s="322"/>
      <c r="Q24" s="210"/>
      <c r="R24" s="210"/>
      <c r="S24" s="255"/>
      <c r="T24" s="366"/>
      <c r="U24" s="369"/>
      <c r="V24" s="372"/>
      <c r="W24" s="338"/>
      <c r="X24" s="375"/>
      <c r="Y24" s="210"/>
      <c r="Z24" s="191"/>
      <c r="AA24" s="191"/>
      <c r="AB24" s="322"/>
      <c r="AC24" s="270"/>
      <c r="AD24" s="200"/>
    </row>
    <row r="25" spans="1:30" ht="46.2" customHeight="1" x14ac:dyDescent="0.25">
      <c r="A25" s="210"/>
      <c r="B25" s="210"/>
      <c r="C25" s="210"/>
      <c r="D25" s="210"/>
      <c r="E25" s="190" t="s">
        <v>238</v>
      </c>
      <c r="F25" s="233">
        <v>9.6000000000000002E-2</v>
      </c>
      <c r="G25" s="190"/>
      <c r="H25" s="14">
        <v>134</v>
      </c>
      <c r="I25" s="14" t="s">
        <v>239</v>
      </c>
      <c r="J25" s="22"/>
      <c r="K25" s="22"/>
      <c r="L25" s="191"/>
      <c r="M25" s="191"/>
      <c r="N25" s="191"/>
      <c r="O25" s="191"/>
      <c r="P25" s="322"/>
      <c r="Q25" s="210"/>
      <c r="R25" s="210"/>
      <c r="S25" s="255"/>
      <c r="T25" s="366"/>
      <c r="U25" s="369"/>
      <c r="V25" s="372"/>
      <c r="W25" s="338"/>
      <c r="X25" s="375"/>
      <c r="Y25" s="210"/>
      <c r="Z25" s="191"/>
      <c r="AA25" s="191"/>
      <c r="AB25" s="322"/>
      <c r="AC25" s="270"/>
      <c r="AD25" s="200"/>
    </row>
    <row r="26" spans="1:30" ht="35.4" customHeight="1" x14ac:dyDescent="0.25">
      <c r="A26" s="190"/>
      <c r="B26" s="190"/>
      <c r="C26" s="190"/>
      <c r="D26" s="190"/>
      <c r="E26" s="191"/>
      <c r="F26" s="191"/>
      <c r="G26" s="191"/>
      <c r="H26" s="20">
        <v>136</v>
      </c>
      <c r="I26" s="20" t="s">
        <v>240</v>
      </c>
      <c r="J26" s="22"/>
      <c r="K26" s="22"/>
      <c r="L26" s="192"/>
      <c r="M26" s="192"/>
      <c r="N26" s="192"/>
      <c r="O26" s="192"/>
      <c r="P26" s="322"/>
      <c r="Q26" s="210"/>
      <c r="R26" s="210"/>
      <c r="S26" s="256"/>
      <c r="T26" s="367"/>
      <c r="U26" s="370"/>
      <c r="V26" s="373"/>
      <c r="W26" s="338"/>
      <c r="X26" s="376"/>
      <c r="Y26" s="210"/>
      <c r="Z26" s="192"/>
      <c r="AA26" s="192"/>
      <c r="AB26" s="322"/>
      <c r="AC26" s="270"/>
      <c r="AD26" s="201"/>
    </row>
    <row r="27" spans="1:30" ht="84.75" customHeight="1" x14ac:dyDescent="0.25">
      <c r="A27" s="14"/>
      <c r="B27" s="14" t="s">
        <v>454</v>
      </c>
      <c r="C27" s="14" t="s">
        <v>234</v>
      </c>
      <c r="D27" s="14" t="s">
        <v>455</v>
      </c>
      <c r="E27" s="14" t="s">
        <v>20</v>
      </c>
      <c r="F27" s="14" t="s">
        <v>20</v>
      </c>
      <c r="G27" s="14"/>
      <c r="H27" s="14" t="s">
        <v>20</v>
      </c>
      <c r="I27" s="14" t="s">
        <v>20</v>
      </c>
      <c r="J27" s="50"/>
      <c r="K27" s="14"/>
      <c r="L27" s="70" t="s">
        <v>456</v>
      </c>
      <c r="M27" s="50" t="s">
        <v>241</v>
      </c>
      <c r="N27" s="14" t="s">
        <v>20</v>
      </c>
      <c r="O27" s="14" t="s">
        <v>51</v>
      </c>
      <c r="P27" s="6" t="s">
        <v>234</v>
      </c>
      <c r="Q27" s="14" t="s">
        <v>368</v>
      </c>
      <c r="R27" s="6" t="s">
        <v>11</v>
      </c>
      <c r="S27" s="3" t="s">
        <v>1125</v>
      </c>
      <c r="T27" s="88">
        <v>18794.939999999999</v>
      </c>
      <c r="U27" s="60" t="s">
        <v>245</v>
      </c>
      <c r="V27" s="87">
        <f>+T27-T27/1.21</f>
        <v>3261.9317355371895</v>
      </c>
      <c r="W27" s="41">
        <v>45474</v>
      </c>
      <c r="X27" s="39"/>
      <c r="Y27" s="70" t="s">
        <v>457</v>
      </c>
      <c r="Z27" s="14" t="s">
        <v>243</v>
      </c>
      <c r="AA27" s="149" t="s">
        <v>244</v>
      </c>
      <c r="AB27" s="147" t="s">
        <v>1510</v>
      </c>
      <c r="AC27" s="42" t="s">
        <v>544</v>
      </c>
      <c r="AD27" s="42"/>
    </row>
    <row r="28" spans="1:30" ht="48" customHeight="1" x14ac:dyDescent="0.25">
      <c r="A28" s="14"/>
      <c r="B28" s="14"/>
      <c r="C28" s="230" t="s">
        <v>963</v>
      </c>
      <c r="D28" s="14"/>
      <c r="E28" s="190" t="s">
        <v>20</v>
      </c>
      <c r="F28" s="190" t="s">
        <v>20</v>
      </c>
      <c r="G28" s="14"/>
      <c r="H28" s="14" t="s">
        <v>20</v>
      </c>
      <c r="I28" s="14" t="s">
        <v>20</v>
      </c>
      <c r="J28" s="14"/>
      <c r="K28" s="20"/>
      <c r="L28" s="190" t="s">
        <v>37</v>
      </c>
      <c r="M28" s="190" t="s">
        <v>50</v>
      </c>
      <c r="N28" s="190" t="s">
        <v>20</v>
      </c>
      <c r="O28" s="190" t="s">
        <v>38</v>
      </c>
      <c r="P28" s="230" t="s">
        <v>847</v>
      </c>
      <c r="Q28" s="5" t="s">
        <v>43</v>
      </c>
      <c r="R28" s="14" t="s">
        <v>39</v>
      </c>
      <c r="S28" s="3" t="s">
        <v>5</v>
      </c>
      <c r="T28" s="103">
        <v>15.45</v>
      </c>
      <c r="U28" s="60" t="s">
        <v>245</v>
      </c>
      <c r="V28" s="88">
        <v>0</v>
      </c>
      <c r="W28" s="338">
        <v>44589</v>
      </c>
      <c r="X28" s="374"/>
      <c r="Y28" s="210" t="s">
        <v>112</v>
      </c>
      <c r="Z28" s="210" t="s">
        <v>49</v>
      </c>
      <c r="AA28" s="210" t="s">
        <v>47</v>
      </c>
      <c r="AB28" s="190" t="s">
        <v>120</v>
      </c>
      <c r="AC28" s="205" t="s">
        <v>545</v>
      </c>
      <c r="AD28" s="315" t="s">
        <v>848</v>
      </c>
    </row>
    <row r="29" spans="1:30" ht="48" x14ac:dyDescent="0.25">
      <c r="A29" s="15"/>
      <c r="B29" s="15"/>
      <c r="C29" s="231"/>
      <c r="D29" s="15"/>
      <c r="E29" s="191"/>
      <c r="F29" s="191"/>
      <c r="G29" s="15"/>
      <c r="H29" s="14" t="s">
        <v>20</v>
      </c>
      <c r="I29" s="14" t="s">
        <v>20</v>
      </c>
      <c r="J29" s="15"/>
      <c r="K29" s="48"/>
      <c r="L29" s="191"/>
      <c r="M29" s="191"/>
      <c r="N29" s="191"/>
      <c r="O29" s="191"/>
      <c r="P29" s="231"/>
      <c r="Q29" s="5" t="s">
        <v>44</v>
      </c>
      <c r="R29" s="14" t="s">
        <v>40</v>
      </c>
      <c r="S29" s="3" t="s">
        <v>5</v>
      </c>
      <c r="T29" s="103">
        <v>18.690000000000001</v>
      </c>
      <c r="U29" s="60" t="s">
        <v>245</v>
      </c>
      <c r="V29" s="88">
        <v>3.24</v>
      </c>
      <c r="W29" s="338"/>
      <c r="X29" s="375"/>
      <c r="Y29" s="210"/>
      <c r="Z29" s="210"/>
      <c r="AA29" s="210"/>
      <c r="AB29" s="191"/>
      <c r="AC29" s="205"/>
      <c r="AD29" s="315"/>
    </row>
    <row r="30" spans="1:30" ht="48" x14ac:dyDescent="0.25">
      <c r="A30" s="16"/>
      <c r="B30" s="16"/>
      <c r="C30" s="231"/>
      <c r="D30" s="15"/>
      <c r="E30" s="191"/>
      <c r="F30" s="191"/>
      <c r="G30" s="15"/>
      <c r="H30" s="14" t="s">
        <v>20</v>
      </c>
      <c r="I30" s="14" t="s">
        <v>20</v>
      </c>
      <c r="J30" s="15"/>
      <c r="K30" s="48"/>
      <c r="L30" s="191"/>
      <c r="M30" s="191"/>
      <c r="N30" s="191"/>
      <c r="O30" s="191"/>
      <c r="P30" s="231"/>
      <c r="Q30" s="5" t="s">
        <v>45</v>
      </c>
      <c r="R30" s="14" t="s">
        <v>41</v>
      </c>
      <c r="S30" s="3" t="s">
        <v>5</v>
      </c>
      <c r="T30" s="103">
        <v>1121.56</v>
      </c>
      <c r="U30" s="60" t="s">
        <v>245</v>
      </c>
      <c r="V30" s="88">
        <v>0</v>
      </c>
      <c r="W30" s="338"/>
      <c r="X30" s="375"/>
      <c r="Y30" s="210" t="s">
        <v>113</v>
      </c>
      <c r="Z30" s="269" t="s">
        <v>48</v>
      </c>
      <c r="AA30" s="210"/>
      <c r="AB30" s="191"/>
      <c r="AC30" s="205"/>
      <c r="AD30" s="315"/>
    </row>
    <row r="31" spans="1:30" ht="48" x14ac:dyDescent="0.25">
      <c r="A31" s="15"/>
      <c r="B31" s="15"/>
      <c r="C31" s="232"/>
      <c r="D31" s="15"/>
      <c r="E31" s="192"/>
      <c r="F31" s="192"/>
      <c r="G31" s="15"/>
      <c r="H31" s="14" t="s">
        <v>20</v>
      </c>
      <c r="I31" s="14" t="s">
        <v>20</v>
      </c>
      <c r="J31" s="15"/>
      <c r="K31" s="49"/>
      <c r="L31" s="192"/>
      <c r="M31" s="192"/>
      <c r="N31" s="192"/>
      <c r="O31" s="192"/>
      <c r="P31" s="232"/>
      <c r="Q31" s="5" t="s">
        <v>46</v>
      </c>
      <c r="R31" s="14" t="s">
        <v>42</v>
      </c>
      <c r="S31" s="3" t="s">
        <v>5</v>
      </c>
      <c r="T31" s="103">
        <v>1357.09</v>
      </c>
      <c r="U31" s="60" t="s">
        <v>245</v>
      </c>
      <c r="V31" s="88">
        <v>235.53</v>
      </c>
      <c r="W31" s="338"/>
      <c r="X31" s="376"/>
      <c r="Y31" s="210"/>
      <c r="Z31" s="269"/>
      <c r="AA31" s="210"/>
      <c r="AB31" s="192"/>
      <c r="AC31" s="205"/>
      <c r="AD31" s="315"/>
    </row>
    <row r="32" spans="1:30" ht="48" customHeight="1" x14ac:dyDescent="0.25">
      <c r="A32" s="14"/>
      <c r="B32" s="14"/>
      <c r="C32" s="230" t="s">
        <v>963</v>
      </c>
      <c r="D32" s="14"/>
      <c r="E32" s="190" t="s">
        <v>20</v>
      </c>
      <c r="F32" s="190" t="s">
        <v>20</v>
      </c>
      <c r="G32" s="14"/>
      <c r="H32" s="14" t="s">
        <v>20</v>
      </c>
      <c r="I32" s="14" t="s">
        <v>20</v>
      </c>
      <c r="J32" s="14"/>
      <c r="K32" s="20"/>
      <c r="L32" s="190" t="s">
        <v>37</v>
      </c>
      <c r="M32" s="190" t="s">
        <v>50</v>
      </c>
      <c r="N32" s="190" t="s">
        <v>20</v>
      </c>
      <c r="O32" s="190" t="s">
        <v>38</v>
      </c>
      <c r="P32" s="230" t="s">
        <v>875</v>
      </c>
      <c r="Q32" s="5" t="s">
        <v>43</v>
      </c>
      <c r="R32" s="14" t="s">
        <v>39</v>
      </c>
      <c r="S32" s="3" t="s">
        <v>438</v>
      </c>
      <c r="T32" s="103">
        <v>18.5</v>
      </c>
      <c r="U32" s="60" t="s">
        <v>245</v>
      </c>
      <c r="V32" s="88">
        <v>0</v>
      </c>
      <c r="W32" s="338">
        <v>45108</v>
      </c>
      <c r="X32" s="374"/>
      <c r="Y32" s="210" t="s">
        <v>112</v>
      </c>
      <c r="Z32" s="210" t="s">
        <v>49</v>
      </c>
      <c r="AA32" s="210" t="s">
        <v>47</v>
      </c>
      <c r="AB32" s="190" t="s">
        <v>120</v>
      </c>
      <c r="AC32" s="205" t="s">
        <v>545</v>
      </c>
      <c r="AD32" s="315" t="s">
        <v>848</v>
      </c>
    </row>
    <row r="33" spans="1:30" ht="48" x14ac:dyDescent="0.25">
      <c r="A33" s="15"/>
      <c r="B33" s="15"/>
      <c r="C33" s="231"/>
      <c r="D33" s="15"/>
      <c r="E33" s="191"/>
      <c r="F33" s="191"/>
      <c r="G33" s="15"/>
      <c r="H33" s="14" t="s">
        <v>20</v>
      </c>
      <c r="I33" s="14" t="s">
        <v>20</v>
      </c>
      <c r="J33" s="15"/>
      <c r="K33" s="48"/>
      <c r="L33" s="191"/>
      <c r="M33" s="191"/>
      <c r="N33" s="191"/>
      <c r="O33" s="191"/>
      <c r="P33" s="231"/>
      <c r="Q33" s="5" t="s">
        <v>44</v>
      </c>
      <c r="R33" s="14" t="s">
        <v>40</v>
      </c>
      <c r="S33" s="3" t="s">
        <v>438</v>
      </c>
      <c r="T33" s="103">
        <v>22.39</v>
      </c>
      <c r="U33" s="60" t="s">
        <v>245</v>
      </c>
      <c r="V33" s="88">
        <v>3.89</v>
      </c>
      <c r="W33" s="338"/>
      <c r="X33" s="375"/>
      <c r="Y33" s="210"/>
      <c r="Z33" s="210"/>
      <c r="AA33" s="210"/>
      <c r="AB33" s="191"/>
      <c r="AC33" s="205"/>
      <c r="AD33" s="315"/>
    </row>
    <row r="34" spans="1:30" ht="48" x14ac:dyDescent="0.25">
      <c r="A34" s="16"/>
      <c r="B34" s="16"/>
      <c r="C34" s="231"/>
      <c r="D34" s="15"/>
      <c r="E34" s="191"/>
      <c r="F34" s="191"/>
      <c r="G34" s="15"/>
      <c r="H34" s="14" t="s">
        <v>20</v>
      </c>
      <c r="I34" s="14" t="s">
        <v>20</v>
      </c>
      <c r="J34" s="15"/>
      <c r="K34" s="48"/>
      <c r="L34" s="191"/>
      <c r="M34" s="191"/>
      <c r="N34" s="191"/>
      <c r="O34" s="191"/>
      <c r="P34" s="231"/>
      <c r="Q34" s="5" t="s">
        <v>45</v>
      </c>
      <c r="R34" s="14" t="s">
        <v>41</v>
      </c>
      <c r="S34" s="3" t="s">
        <v>438</v>
      </c>
      <c r="T34" s="103">
        <v>1342.57</v>
      </c>
      <c r="U34" s="60" t="s">
        <v>245</v>
      </c>
      <c r="V34" s="88">
        <v>0</v>
      </c>
      <c r="W34" s="338"/>
      <c r="X34" s="375"/>
      <c r="Y34" s="210" t="s">
        <v>113</v>
      </c>
      <c r="Z34" s="269" t="s">
        <v>48</v>
      </c>
      <c r="AA34" s="210"/>
      <c r="AB34" s="191"/>
      <c r="AC34" s="205"/>
      <c r="AD34" s="315"/>
    </row>
    <row r="35" spans="1:30" ht="48" x14ac:dyDescent="0.25">
      <c r="A35" s="15"/>
      <c r="B35" s="15"/>
      <c r="C35" s="232"/>
      <c r="D35" s="15"/>
      <c r="E35" s="192"/>
      <c r="F35" s="192"/>
      <c r="G35" s="15"/>
      <c r="H35" s="14" t="s">
        <v>20</v>
      </c>
      <c r="I35" s="14" t="s">
        <v>20</v>
      </c>
      <c r="J35" s="15"/>
      <c r="K35" s="49"/>
      <c r="L35" s="192"/>
      <c r="M35" s="192"/>
      <c r="N35" s="192"/>
      <c r="O35" s="192"/>
      <c r="P35" s="232"/>
      <c r="Q35" s="5" t="s">
        <v>46</v>
      </c>
      <c r="R35" s="14" t="s">
        <v>42</v>
      </c>
      <c r="S35" s="3" t="s">
        <v>438</v>
      </c>
      <c r="T35" s="103">
        <v>1624.51</v>
      </c>
      <c r="U35" s="60" t="s">
        <v>245</v>
      </c>
      <c r="V35" s="88">
        <v>281.94</v>
      </c>
      <c r="W35" s="338"/>
      <c r="X35" s="376"/>
      <c r="Y35" s="210"/>
      <c r="Z35" s="269"/>
      <c r="AA35" s="210"/>
      <c r="AB35" s="192"/>
      <c r="AC35" s="205"/>
      <c r="AD35" s="315"/>
    </row>
    <row r="36" spans="1:30" ht="48" customHeight="1" x14ac:dyDescent="0.25">
      <c r="A36" s="14"/>
      <c r="B36" s="14"/>
      <c r="C36" s="230" t="s">
        <v>963</v>
      </c>
      <c r="D36" s="14"/>
      <c r="E36" s="190" t="s">
        <v>20</v>
      </c>
      <c r="F36" s="190" t="s">
        <v>20</v>
      </c>
      <c r="G36" s="14"/>
      <c r="H36" s="14" t="s">
        <v>20</v>
      </c>
      <c r="I36" s="14" t="s">
        <v>20</v>
      </c>
      <c r="J36" s="14"/>
      <c r="K36" s="20"/>
      <c r="L36" s="190" t="s">
        <v>37</v>
      </c>
      <c r="M36" s="190" t="s">
        <v>50</v>
      </c>
      <c r="N36" s="190" t="s">
        <v>20</v>
      </c>
      <c r="O36" s="190" t="s">
        <v>38</v>
      </c>
      <c r="P36" s="230" t="s">
        <v>875</v>
      </c>
      <c r="Q36" s="5" t="s">
        <v>43</v>
      </c>
      <c r="R36" s="14" t="s">
        <v>39</v>
      </c>
      <c r="S36" s="8" t="s">
        <v>581</v>
      </c>
      <c r="T36" s="134">
        <v>20.190000000000001</v>
      </c>
      <c r="U36" s="135" t="s">
        <v>245</v>
      </c>
      <c r="V36" s="87">
        <v>0</v>
      </c>
      <c r="W36" s="383">
        <v>45352</v>
      </c>
      <c r="X36" s="374"/>
      <c r="Y36" s="241" t="s">
        <v>112</v>
      </c>
      <c r="Z36" s="241" t="s">
        <v>49</v>
      </c>
      <c r="AA36" s="210" t="s">
        <v>47</v>
      </c>
      <c r="AB36" s="190" t="s">
        <v>120</v>
      </c>
      <c r="AC36" s="205" t="s">
        <v>545</v>
      </c>
      <c r="AD36" s="315" t="s">
        <v>848</v>
      </c>
    </row>
    <row r="37" spans="1:30" ht="48" x14ac:dyDescent="0.25">
      <c r="A37" s="15"/>
      <c r="B37" s="15"/>
      <c r="C37" s="231"/>
      <c r="D37" s="15"/>
      <c r="E37" s="191"/>
      <c r="F37" s="191"/>
      <c r="G37" s="15"/>
      <c r="H37" s="14" t="s">
        <v>20</v>
      </c>
      <c r="I37" s="14" t="s">
        <v>20</v>
      </c>
      <c r="J37" s="15"/>
      <c r="K37" s="48"/>
      <c r="L37" s="191"/>
      <c r="M37" s="191"/>
      <c r="N37" s="191"/>
      <c r="O37" s="191"/>
      <c r="P37" s="231"/>
      <c r="Q37" s="5" t="s">
        <v>44</v>
      </c>
      <c r="R37" s="14" t="s">
        <v>40</v>
      </c>
      <c r="S37" s="8" t="s">
        <v>581</v>
      </c>
      <c r="T37" s="134">
        <v>24.43</v>
      </c>
      <c r="U37" s="135" t="s">
        <v>245</v>
      </c>
      <c r="V37" s="87">
        <f>T37-T36</f>
        <v>4.2399999999999984</v>
      </c>
      <c r="W37" s="383"/>
      <c r="X37" s="375"/>
      <c r="Y37" s="241"/>
      <c r="Z37" s="241"/>
      <c r="AA37" s="210"/>
      <c r="AB37" s="191"/>
      <c r="AC37" s="205"/>
      <c r="AD37" s="315"/>
    </row>
    <row r="38" spans="1:30" ht="48" x14ac:dyDescent="0.25">
      <c r="A38" s="16"/>
      <c r="B38" s="16"/>
      <c r="C38" s="231"/>
      <c r="D38" s="15"/>
      <c r="E38" s="191"/>
      <c r="F38" s="191"/>
      <c r="G38" s="15"/>
      <c r="H38" s="14" t="s">
        <v>20</v>
      </c>
      <c r="I38" s="14" t="s">
        <v>20</v>
      </c>
      <c r="J38" s="15"/>
      <c r="K38" s="48"/>
      <c r="L38" s="191"/>
      <c r="M38" s="191"/>
      <c r="N38" s="191"/>
      <c r="O38" s="191"/>
      <c r="P38" s="231"/>
      <c r="Q38" s="5" t="s">
        <v>45</v>
      </c>
      <c r="R38" s="14" t="s">
        <v>41</v>
      </c>
      <c r="S38" s="8" t="s">
        <v>581</v>
      </c>
      <c r="T38" s="87">
        <v>1464.98</v>
      </c>
      <c r="U38" s="135" t="s">
        <v>245</v>
      </c>
      <c r="V38" s="87">
        <v>0</v>
      </c>
      <c r="W38" s="383"/>
      <c r="X38" s="375"/>
      <c r="Y38" s="241" t="s">
        <v>113</v>
      </c>
      <c r="Z38" s="241" t="s">
        <v>48</v>
      </c>
      <c r="AA38" s="210"/>
      <c r="AB38" s="191"/>
      <c r="AC38" s="205"/>
      <c r="AD38" s="315"/>
    </row>
    <row r="39" spans="1:30" ht="48" x14ac:dyDescent="0.25">
      <c r="A39" s="15"/>
      <c r="B39" s="15"/>
      <c r="C39" s="232"/>
      <c r="D39" s="15"/>
      <c r="E39" s="192"/>
      <c r="F39" s="192"/>
      <c r="G39" s="15"/>
      <c r="H39" s="14" t="s">
        <v>20</v>
      </c>
      <c r="I39" s="14" t="s">
        <v>20</v>
      </c>
      <c r="J39" s="15"/>
      <c r="K39" s="49"/>
      <c r="L39" s="192"/>
      <c r="M39" s="192"/>
      <c r="N39" s="192"/>
      <c r="O39" s="192"/>
      <c r="P39" s="232"/>
      <c r="Q39" s="5" t="s">
        <v>46</v>
      </c>
      <c r="R39" s="14" t="s">
        <v>42</v>
      </c>
      <c r="S39" s="8" t="s">
        <v>581</v>
      </c>
      <c r="T39" s="87">
        <v>1772.63</v>
      </c>
      <c r="U39" s="135" t="s">
        <v>245</v>
      </c>
      <c r="V39" s="87">
        <f>T39-T38</f>
        <v>307.65000000000009</v>
      </c>
      <c r="W39" s="383"/>
      <c r="X39" s="376"/>
      <c r="Y39" s="241"/>
      <c r="Z39" s="241"/>
      <c r="AA39" s="210"/>
      <c r="AB39" s="192"/>
      <c r="AC39" s="205"/>
      <c r="AD39" s="315"/>
    </row>
    <row r="40" spans="1:30" ht="40.5" customHeight="1" x14ac:dyDescent="0.25">
      <c r="A40" s="187"/>
      <c r="B40" s="190" t="s">
        <v>949</v>
      </c>
      <c r="C40" s="230" t="s">
        <v>234</v>
      </c>
      <c r="D40" s="190" t="s">
        <v>947</v>
      </c>
      <c r="E40" s="193" t="s">
        <v>20</v>
      </c>
      <c r="F40" s="193" t="s">
        <v>20</v>
      </c>
      <c r="G40" s="187"/>
      <c r="H40" s="193" t="s">
        <v>20</v>
      </c>
      <c r="I40" s="193" t="s">
        <v>20</v>
      </c>
      <c r="J40" s="187"/>
      <c r="K40" s="37"/>
      <c r="L40" s="190" t="s">
        <v>65</v>
      </c>
      <c r="M40" s="190" t="s">
        <v>66</v>
      </c>
      <c r="N40" s="190" t="s">
        <v>20</v>
      </c>
      <c r="O40" s="190" t="s">
        <v>51</v>
      </c>
      <c r="P40" s="230" t="s">
        <v>234</v>
      </c>
      <c r="Q40" s="5" t="s">
        <v>67</v>
      </c>
      <c r="R40" s="18" t="s">
        <v>52</v>
      </c>
      <c r="S40" s="3" t="s">
        <v>5</v>
      </c>
      <c r="T40" s="103">
        <v>385.25</v>
      </c>
      <c r="U40" s="60" t="s">
        <v>245</v>
      </c>
      <c r="V40" s="88">
        <v>0</v>
      </c>
      <c r="W40" s="374">
        <v>44607</v>
      </c>
      <c r="X40" s="374"/>
      <c r="Y40" s="190" t="s">
        <v>114</v>
      </c>
      <c r="Z40" s="190" t="s">
        <v>83</v>
      </c>
      <c r="AA40" s="190" t="s">
        <v>87</v>
      </c>
      <c r="AB40" s="199"/>
      <c r="AC40" s="205" t="s">
        <v>546</v>
      </c>
      <c r="AD40" s="199"/>
    </row>
    <row r="41" spans="1:30" ht="40.5" customHeight="1" x14ac:dyDescent="0.25">
      <c r="A41" s="188"/>
      <c r="B41" s="191"/>
      <c r="C41" s="231"/>
      <c r="D41" s="191"/>
      <c r="E41" s="194"/>
      <c r="F41" s="194"/>
      <c r="G41" s="188"/>
      <c r="H41" s="194"/>
      <c r="I41" s="194"/>
      <c r="J41" s="188"/>
      <c r="K41" s="40"/>
      <c r="L41" s="191"/>
      <c r="M41" s="191"/>
      <c r="N41" s="191"/>
      <c r="O41" s="191"/>
      <c r="P41" s="231"/>
      <c r="Q41" s="5" t="s">
        <v>68</v>
      </c>
      <c r="R41" s="18" t="s">
        <v>53</v>
      </c>
      <c r="S41" s="3" t="s">
        <v>5</v>
      </c>
      <c r="T41" s="103">
        <v>466.15</v>
      </c>
      <c r="U41" s="60" t="s">
        <v>245</v>
      </c>
      <c r="V41" s="88">
        <v>80.900000000000006</v>
      </c>
      <c r="W41" s="375"/>
      <c r="X41" s="375"/>
      <c r="Y41" s="191"/>
      <c r="Z41" s="192"/>
      <c r="AA41" s="191"/>
      <c r="AB41" s="200"/>
      <c r="AC41" s="205"/>
      <c r="AD41" s="200"/>
    </row>
    <row r="42" spans="1:30" ht="40.5" customHeight="1" x14ac:dyDescent="0.25">
      <c r="A42" s="188"/>
      <c r="B42" s="191"/>
      <c r="C42" s="231"/>
      <c r="D42" s="191"/>
      <c r="E42" s="194"/>
      <c r="F42" s="194"/>
      <c r="G42" s="188"/>
      <c r="H42" s="194"/>
      <c r="I42" s="194"/>
      <c r="J42" s="188"/>
      <c r="K42" s="40"/>
      <c r="L42" s="191"/>
      <c r="M42" s="191"/>
      <c r="N42" s="191"/>
      <c r="O42" s="191"/>
      <c r="P42" s="231"/>
      <c r="Q42" s="5" t="s">
        <v>69</v>
      </c>
      <c r="R42" s="18" t="s">
        <v>54</v>
      </c>
      <c r="S42" s="3" t="s">
        <v>5</v>
      </c>
      <c r="T42" s="103">
        <v>1339.75</v>
      </c>
      <c r="U42" s="60" t="s">
        <v>245</v>
      </c>
      <c r="V42" s="88">
        <v>0</v>
      </c>
      <c r="W42" s="375"/>
      <c r="X42" s="375"/>
      <c r="Y42" s="191"/>
      <c r="Z42" s="190" t="s">
        <v>84</v>
      </c>
      <c r="AA42" s="191"/>
      <c r="AB42" s="200"/>
      <c r="AC42" s="205"/>
      <c r="AD42" s="200"/>
    </row>
    <row r="43" spans="1:30" ht="40.5" customHeight="1" x14ac:dyDescent="0.25">
      <c r="A43" s="188"/>
      <c r="B43" s="191"/>
      <c r="C43" s="231"/>
      <c r="D43" s="191"/>
      <c r="E43" s="194"/>
      <c r="F43" s="194"/>
      <c r="G43" s="188"/>
      <c r="H43" s="194"/>
      <c r="I43" s="194"/>
      <c r="J43" s="188"/>
      <c r="K43" s="40"/>
      <c r="L43" s="191"/>
      <c r="M43" s="191"/>
      <c r="N43" s="191"/>
      <c r="O43" s="191"/>
      <c r="P43" s="231"/>
      <c r="Q43" s="5" t="s">
        <v>70</v>
      </c>
      <c r="R43" s="18" t="s">
        <v>55</v>
      </c>
      <c r="S43" s="3" t="s">
        <v>5</v>
      </c>
      <c r="T43" s="103">
        <v>1621.1</v>
      </c>
      <c r="U43" s="60" t="s">
        <v>245</v>
      </c>
      <c r="V43" s="88">
        <v>281.35000000000002</v>
      </c>
      <c r="W43" s="375"/>
      <c r="X43" s="375"/>
      <c r="Y43" s="191"/>
      <c r="Z43" s="192"/>
      <c r="AA43" s="191"/>
      <c r="AB43" s="200"/>
      <c r="AC43" s="205"/>
      <c r="AD43" s="200"/>
    </row>
    <row r="44" spans="1:30" ht="40.5" customHeight="1" x14ac:dyDescent="0.25">
      <c r="A44" s="188"/>
      <c r="B44" s="191"/>
      <c r="C44" s="231"/>
      <c r="D44" s="191"/>
      <c r="E44" s="194"/>
      <c r="F44" s="194"/>
      <c r="G44" s="188"/>
      <c r="H44" s="194"/>
      <c r="I44" s="194"/>
      <c r="J44" s="188"/>
      <c r="K44" s="40"/>
      <c r="L44" s="191"/>
      <c r="M44" s="191"/>
      <c r="N44" s="191"/>
      <c r="O44" s="191"/>
      <c r="P44" s="231"/>
      <c r="Q44" s="5" t="s">
        <v>71</v>
      </c>
      <c r="R44" s="18" t="s">
        <v>56</v>
      </c>
      <c r="S44" s="3" t="s">
        <v>5</v>
      </c>
      <c r="T44" s="103">
        <v>328</v>
      </c>
      <c r="U44" s="60" t="s">
        <v>245</v>
      </c>
      <c r="V44" s="88">
        <v>0</v>
      </c>
      <c r="W44" s="375"/>
      <c r="X44" s="375"/>
      <c r="Y44" s="191"/>
      <c r="Z44" s="190" t="s">
        <v>85</v>
      </c>
      <c r="AA44" s="191"/>
      <c r="AB44" s="200"/>
      <c r="AC44" s="205"/>
      <c r="AD44" s="200"/>
    </row>
    <row r="45" spans="1:30" ht="40.5" customHeight="1" x14ac:dyDescent="0.25">
      <c r="A45" s="188"/>
      <c r="B45" s="191"/>
      <c r="C45" s="231"/>
      <c r="D45" s="191"/>
      <c r="E45" s="194"/>
      <c r="F45" s="194"/>
      <c r="G45" s="188"/>
      <c r="H45" s="194"/>
      <c r="I45" s="194"/>
      <c r="J45" s="188"/>
      <c r="K45" s="40"/>
      <c r="L45" s="191"/>
      <c r="M45" s="191"/>
      <c r="N45" s="191"/>
      <c r="O45" s="191"/>
      <c r="P45" s="231"/>
      <c r="Q45" s="5" t="s">
        <v>72</v>
      </c>
      <c r="R45" s="18" t="s">
        <v>57</v>
      </c>
      <c r="S45" s="3" t="s">
        <v>5</v>
      </c>
      <c r="T45" s="103">
        <v>396.88</v>
      </c>
      <c r="U45" s="60" t="s">
        <v>245</v>
      </c>
      <c r="V45" s="88">
        <v>68.88</v>
      </c>
      <c r="W45" s="375"/>
      <c r="X45" s="375"/>
      <c r="Y45" s="191"/>
      <c r="Z45" s="192"/>
      <c r="AA45" s="191"/>
      <c r="AB45" s="200"/>
      <c r="AC45" s="205"/>
      <c r="AD45" s="200"/>
    </row>
    <row r="46" spans="1:30" ht="40.5" customHeight="1" x14ac:dyDescent="0.25">
      <c r="A46" s="188"/>
      <c r="B46" s="191"/>
      <c r="C46" s="231"/>
      <c r="D46" s="191"/>
      <c r="E46" s="194"/>
      <c r="F46" s="194"/>
      <c r="G46" s="188"/>
      <c r="H46" s="194"/>
      <c r="I46" s="194"/>
      <c r="J46" s="188"/>
      <c r="K46" s="40"/>
      <c r="L46" s="191"/>
      <c r="M46" s="191"/>
      <c r="N46" s="191"/>
      <c r="O46" s="191"/>
      <c r="P46" s="231"/>
      <c r="Q46" s="5" t="s">
        <v>73</v>
      </c>
      <c r="R46" s="18" t="s">
        <v>58</v>
      </c>
      <c r="S46" s="3" t="s">
        <v>5</v>
      </c>
      <c r="T46" s="104">
        <v>75</v>
      </c>
      <c r="U46" s="60" t="s">
        <v>245</v>
      </c>
      <c r="V46" s="88">
        <v>0</v>
      </c>
      <c r="W46" s="375"/>
      <c r="X46" s="375"/>
      <c r="Y46" s="191"/>
      <c r="Z46" s="211" t="s">
        <v>86</v>
      </c>
      <c r="AA46" s="191"/>
      <c r="AB46" s="200"/>
      <c r="AC46" s="205"/>
      <c r="AD46" s="200"/>
    </row>
    <row r="47" spans="1:30" ht="40.5" customHeight="1" x14ac:dyDescent="0.25">
      <c r="A47" s="189"/>
      <c r="B47" s="192"/>
      <c r="C47" s="232"/>
      <c r="D47" s="192"/>
      <c r="E47" s="195"/>
      <c r="F47" s="195"/>
      <c r="G47" s="189"/>
      <c r="H47" s="195"/>
      <c r="I47" s="195"/>
      <c r="J47" s="189"/>
      <c r="K47" s="38"/>
      <c r="L47" s="192"/>
      <c r="M47" s="192"/>
      <c r="N47" s="192"/>
      <c r="O47" s="192"/>
      <c r="P47" s="232"/>
      <c r="Q47" s="5" t="s">
        <v>74</v>
      </c>
      <c r="R47" s="18" t="s">
        <v>59</v>
      </c>
      <c r="S47" s="3" t="s">
        <v>5</v>
      </c>
      <c r="T47" s="103">
        <v>90.75</v>
      </c>
      <c r="U47" s="60" t="s">
        <v>245</v>
      </c>
      <c r="V47" s="88">
        <v>15.75</v>
      </c>
      <c r="W47" s="376"/>
      <c r="X47" s="376"/>
      <c r="Y47" s="192"/>
      <c r="Z47" s="212"/>
      <c r="AA47" s="192"/>
      <c r="AB47" s="201"/>
      <c r="AC47" s="205"/>
      <c r="AD47" s="201"/>
    </row>
    <row r="48" spans="1:30" ht="36" customHeight="1" x14ac:dyDescent="0.25">
      <c r="A48" s="187"/>
      <c r="B48" s="190" t="s">
        <v>948</v>
      </c>
      <c r="C48" s="193" t="s">
        <v>234</v>
      </c>
      <c r="D48" s="190" t="s">
        <v>592</v>
      </c>
      <c r="E48" s="193" t="s">
        <v>20</v>
      </c>
      <c r="F48" s="193" t="s">
        <v>20</v>
      </c>
      <c r="G48" s="187"/>
      <c r="H48" s="193" t="s">
        <v>20</v>
      </c>
      <c r="I48" s="193" t="s">
        <v>20</v>
      </c>
      <c r="J48" s="187"/>
      <c r="K48" s="37"/>
      <c r="L48" s="190" t="s">
        <v>587</v>
      </c>
      <c r="M48" s="190" t="s">
        <v>586</v>
      </c>
      <c r="N48" s="190" t="s">
        <v>20</v>
      </c>
      <c r="O48" s="190" t="s">
        <v>51</v>
      </c>
      <c r="P48" s="190" t="s">
        <v>234</v>
      </c>
      <c r="Q48" s="17" t="s">
        <v>60</v>
      </c>
      <c r="R48" s="18" t="s">
        <v>75</v>
      </c>
      <c r="S48" s="3" t="s">
        <v>5</v>
      </c>
      <c r="T48" s="74">
        <v>1197.99</v>
      </c>
      <c r="U48" s="74" t="s">
        <v>245</v>
      </c>
      <c r="V48" s="74">
        <v>0</v>
      </c>
      <c r="W48" s="216">
        <v>44616</v>
      </c>
      <c r="X48" s="196"/>
      <c r="Y48" s="190" t="s">
        <v>115</v>
      </c>
      <c r="Z48" s="190" t="s">
        <v>1000</v>
      </c>
      <c r="AA48" s="245" t="s">
        <v>64</v>
      </c>
      <c r="AB48" s="21" t="s">
        <v>118</v>
      </c>
      <c r="AC48" s="205" t="s">
        <v>547</v>
      </c>
      <c r="AD48" s="199"/>
    </row>
    <row r="49" spans="1:30" ht="36" x14ac:dyDescent="0.25">
      <c r="A49" s="188"/>
      <c r="B49" s="191"/>
      <c r="C49" s="194"/>
      <c r="D49" s="191"/>
      <c r="E49" s="194"/>
      <c r="F49" s="194"/>
      <c r="G49" s="188"/>
      <c r="H49" s="194"/>
      <c r="I49" s="194"/>
      <c r="J49" s="188"/>
      <c r="K49" s="40"/>
      <c r="L49" s="191"/>
      <c r="M49" s="191"/>
      <c r="N49" s="191"/>
      <c r="O49" s="191"/>
      <c r="P49" s="191"/>
      <c r="Q49" s="17" t="s">
        <v>61</v>
      </c>
      <c r="R49" s="18" t="s">
        <v>76</v>
      </c>
      <c r="S49" s="3" t="s">
        <v>5</v>
      </c>
      <c r="T49" s="74">
        <v>1449.57</v>
      </c>
      <c r="U49" s="74" t="s">
        <v>245</v>
      </c>
      <c r="V49" s="74">
        <v>251.58</v>
      </c>
      <c r="W49" s="216"/>
      <c r="X49" s="197"/>
      <c r="Y49" s="194"/>
      <c r="Z49" s="191"/>
      <c r="AA49" s="317"/>
      <c r="AB49" s="191" t="s">
        <v>151</v>
      </c>
      <c r="AC49" s="205"/>
      <c r="AD49" s="200"/>
    </row>
    <row r="50" spans="1:30" ht="36" x14ac:dyDescent="0.25">
      <c r="A50" s="188"/>
      <c r="B50" s="191"/>
      <c r="C50" s="194"/>
      <c r="D50" s="191"/>
      <c r="E50" s="194"/>
      <c r="F50" s="194"/>
      <c r="G50" s="188"/>
      <c r="H50" s="194"/>
      <c r="I50" s="194"/>
      <c r="J50" s="188"/>
      <c r="K50" s="40"/>
      <c r="L50" s="191"/>
      <c r="M50" s="191"/>
      <c r="N50" s="191"/>
      <c r="O50" s="191"/>
      <c r="P50" s="191"/>
      <c r="Q50" s="17" t="s">
        <v>62</v>
      </c>
      <c r="R50" s="18" t="s">
        <v>77</v>
      </c>
      <c r="S50" s="3" t="s">
        <v>5</v>
      </c>
      <c r="T50" s="90">
        <v>1707.65</v>
      </c>
      <c r="U50" s="74" t="s">
        <v>245</v>
      </c>
      <c r="V50" s="74">
        <v>0</v>
      </c>
      <c r="W50" s="216"/>
      <c r="X50" s="197"/>
      <c r="Y50" s="194"/>
      <c r="Z50" s="191"/>
      <c r="AA50" s="317"/>
      <c r="AB50" s="191"/>
      <c r="AC50" s="205"/>
      <c r="AD50" s="200"/>
    </row>
    <row r="51" spans="1:30" ht="36" x14ac:dyDescent="0.25">
      <c r="A51" s="188"/>
      <c r="B51" s="191"/>
      <c r="C51" s="194"/>
      <c r="D51" s="191"/>
      <c r="E51" s="194"/>
      <c r="F51" s="194"/>
      <c r="G51" s="188"/>
      <c r="H51" s="194"/>
      <c r="I51" s="194"/>
      <c r="J51" s="188"/>
      <c r="K51" s="40"/>
      <c r="L51" s="191"/>
      <c r="M51" s="191"/>
      <c r="N51" s="191"/>
      <c r="O51" s="191"/>
      <c r="P51" s="191"/>
      <c r="Q51" s="17" t="s">
        <v>63</v>
      </c>
      <c r="R51" s="18" t="s">
        <v>78</v>
      </c>
      <c r="S51" s="3" t="s">
        <v>5</v>
      </c>
      <c r="T51" s="90">
        <v>2066.25</v>
      </c>
      <c r="U51" s="74" t="s">
        <v>245</v>
      </c>
      <c r="V51" s="90">
        <v>358.59999999999991</v>
      </c>
      <c r="W51" s="216"/>
      <c r="X51" s="197"/>
      <c r="Y51" s="194"/>
      <c r="Z51" s="191"/>
      <c r="AA51" s="317"/>
      <c r="AB51" s="228" t="s">
        <v>152</v>
      </c>
      <c r="AC51" s="205"/>
      <c r="AD51" s="200"/>
    </row>
    <row r="52" spans="1:30" ht="36" x14ac:dyDescent="0.25">
      <c r="A52" s="188"/>
      <c r="B52" s="191"/>
      <c r="C52" s="194"/>
      <c r="D52" s="191"/>
      <c r="E52" s="194"/>
      <c r="F52" s="194"/>
      <c r="G52" s="188"/>
      <c r="H52" s="194"/>
      <c r="I52" s="194"/>
      <c r="J52" s="188"/>
      <c r="K52" s="40"/>
      <c r="L52" s="191"/>
      <c r="M52" s="191"/>
      <c r="N52" s="191"/>
      <c r="O52" s="191"/>
      <c r="P52" s="191"/>
      <c r="Q52" s="17" t="s">
        <v>140</v>
      </c>
      <c r="R52" s="18" t="s">
        <v>79</v>
      </c>
      <c r="S52" s="3" t="s">
        <v>5</v>
      </c>
      <c r="T52" s="74">
        <v>908.84</v>
      </c>
      <c r="U52" s="74" t="s">
        <v>245</v>
      </c>
      <c r="V52" s="74">
        <v>0</v>
      </c>
      <c r="W52" s="216"/>
      <c r="X52" s="197"/>
      <c r="Y52" s="194"/>
      <c r="Z52" s="191"/>
      <c r="AA52" s="317"/>
      <c r="AB52" s="228"/>
      <c r="AC52" s="205"/>
      <c r="AD52" s="200"/>
    </row>
    <row r="53" spans="1:30" ht="36" x14ac:dyDescent="0.25">
      <c r="A53" s="188"/>
      <c r="B53" s="191"/>
      <c r="C53" s="194"/>
      <c r="D53" s="191"/>
      <c r="E53" s="194"/>
      <c r="F53" s="194"/>
      <c r="G53" s="188"/>
      <c r="H53" s="194"/>
      <c r="I53" s="194"/>
      <c r="J53" s="188"/>
      <c r="K53" s="40"/>
      <c r="L53" s="191"/>
      <c r="M53" s="191"/>
      <c r="N53" s="191"/>
      <c r="O53" s="191"/>
      <c r="P53" s="191"/>
      <c r="Q53" s="17" t="s">
        <v>141</v>
      </c>
      <c r="R53" s="18" t="s">
        <v>80</v>
      </c>
      <c r="S53" s="3" t="s">
        <v>5</v>
      </c>
      <c r="T53" s="90">
        <v>1099.7</v>
      </c>
      <c r="U53" s="74" t="s">
        <v>245</v>
      </c>
      <c r="V53" s="90">
        <v>190.86</v>
      </c>
      <c r="W53" s="216"/>
      <c r="X53" s="197"/>
      <c r="Y53" s="194"/>
      <c r="Z53" s="191"/>
      <c r="AA53" s="317"/>
      <c r="AB53" s="27"/>
      <c r="AC53" s="205"/>
      <c r="AD53" s="200"/>
    </row>
    <row r="54" spans="1:30" ht="60" x14ac:dyDescent="0.25">
      <c r="A54" s="188"/>
      <c r="B54" s="191"/>
      <c r="C54" s="194"/>
      <c r="D54" s="191"/>
      <c r="E54" s="194"/>
      <c r="F54" s="194"/>
      <c r="G54" s="188"/>
      <c r="H54" s="194"/>
      <c r="I54" s="194"/>
      <c r="J54" s="188"/>
      <c r="K54" s="40"/>
      <c r="L54" s="191"/>
      <c r="M54" s="191"/>
      <c r="N54" s="191"/>
      <c r="O54" s="191"/>
      <c r="P54" s="191"/>
      <c r="Q54" s="17" t="s">
        <v>139</v>
      </c>
      <c r="R54" s="18" t="s">
        <v>81</v>
      </c>
      <c r="S54" s="3" t="s">
        <v>5</v>
      </c>
      <c r="T54" s="90">
        <v>1077.0899999999999</v>
      </c>
      <c r="U54" s="74" t="s">
        <v>245</v>
      </c>
      <c r="V54" s="74">
        <v>0</v>
      </c>
      <c r="W54" s="216"/>
      <c r="X54" s="197"/>
      <c r="Y54" s="194"/>
      <c r="Z54" s="191"/>
      <c r="AA54" s="317"/>
      <c r="AB54" s="26"/>
      <c r="AC54" s="205"/>
      <c r="AD54" s="200"/>
    </row>
    <row r="55" spans="1:30" ht="76.5" customHeight="1" x14ac:dyDescent="0.25">
      <c r="A55" s="188"/>
      <c r="B55" s="191"/>
      <c r="C55" s="194"/>
      <c r="D55" s="191"/>
      <c r="E55" s="194"/>
      <c r="F55" s="194"/>
      <c r="G55" s="188"/>
      <c r="H55" s="194"/>
      <c r="I55" s="194"/>
      <c r="J55" s="188"/>
      <c r="K55" s="40"/>
      <c r="L55" s="191"/>
      <c r="M55" s="191"/>
      <c r="N55" s="191"/>
      <c r="O55" s="191"/>
      <c r="P55" s="191"/>
      <c r="Q55" s="17" t="s">
        <v>142</v>
      </c>
      <c r="R55" s="18" t="s">
        <v>82</v>
      </c>
      <c r="S55" s="3" t="s">
        <v>5</v>
      </c>
      <c r="T55" s="90">
        <v>1303.28</v>
      </c>
      <c r="U55" s="74" t="s">
        <v>245</v>
      </c>
      <c r="V55" s="90">
        <v>226.19000000000005</v>
      </c>
      <c r="W55" s="216"/>
      <c r="X55" s="197"/>
      <c r="Y55" s="194"/>
      <c r="Z55" s="191"/>
      <c r="AA55" s="317"/>
      <c r="AB55" s="22"/>
      <c r="AC55" s="205"/>
      <c r="AD55" s="200"/>
    </row>
    <row r="56" spans="1:30" ht="64.5" customHeight="1" x14ac:dyDescent="0.25">
      <c r="A56" s="188"/>
      <c r="B56" s="191"/>
      <c r="C56" s="194"/>
      <c r="D56" s="191"/>
      <c r="E56" s="194"/>
      <c r="F56" s="194"/>
      <c r="G56" s="188"/>
      <c r="H56" s="194"/>
      <c r="I56" s="194"/>
      <c r="J56" s="188"/>
      <c r="K56" s="40"/>
      <c r="L56" s="191"/>
      <c r="M56" s="191"/>
      <c r="N56" s="191"/>
      <c r="O56" s="191"/>
      <c r="P56" s="191"/>
      <c r="Q56" s="17" t="s">
        <v>143</v>
      </c>
      <c r="R56" s="18" t="s">
        <v>145</v>
      </c>
      <c r="S56" s="3" t="s">
        <v>5</v>
      </c>
      <c r="T56" s="90">
        <v>1346.7</v>
      </c>
      <c r="U56" s="74" t="s">
        <v>245</v>
      </c>
      <c r="V56" s="74">
        <v>0</v>
      </c>
      <c r="W56" s="216"/>
      <c r="X56" s="197"/>
      <c r="Y56" s="194"/>
      <c r="Z56" s="191"/>
      <c r="AA56" s="317"/>
      <c r="AB56" s="27"/>
      <c r="AC56" s="205"/>
      <c r="AD56" s="200"/>
    </row>
    <row r="57" spans="1:30" ht="82.5" customHeight="1" x14ac:dyDescent="0.25">
      <c r="A57" s="188"/>
      <c r="B57" s="191"/>
      <c r="C57" s="194"/>
      <c r="D57" s="191"/>
      <c r="E57" s="194"/>
      <c r="F57" s="194"/>
      <c r="G57" s="188"/>
      <c r="H57" s="194"/>
      <c r="I57" s="194"/>
      <c r="J57" s="188"/>
      <c r="K57" s="40"/>
      <c r="L57" s="191"/>
      <c r="M57" s="191"/>
      <c r="N57" s="191"/>
      <c r="O57" s="191"/>
      <c r="P57" s="191"/>
      <c r="Q57" s="17" t="s">
        <v>144</v>
      </c>
      <c r="R57" s="18" t="s">
        <v>146</v>
      </c>
      <c r="S57" s="3" t="s">
        <v>5</v>
      </c>
      <c r="T57" s="90">
        <v>1629.5</v>
      </c>
      <c r="U57" s="74" t="s">
        <v>245</v>
      </c>
      <c r="V57" s="90">
        <v>282.79999999999995</v>
      </c>
      <c r="W57" s="216"/>
      <c r="X57" s="197"/>
      <c r="Y57" s="194"/>
      <c r="Z57" s="191"/>
      <c r="AA57" s="317"/>
      <c r="AB57" s="22"/>
      <c r="AC57" s="205"/>
      <c r="AD57" s="200"/>
    </row>
    <row r="58" spans="1:30" ht="82.5" customHeight="1" x14ac:dyDescent="0.25">
      <c r="A58" s="188"/>
      <c r="B58" s="191"/>
      <c r="C58" s="194"/>
      <c r="D58" s="191"/>
      <c r="E58" s="194"/>
      <c r="F58" s="194"/>
      <c r="G58" s="188"/>
      <c r="H58" s="194"/>
      <c r="I58" s="194"/>
      <c r="J58" s="188"/>
      <c r="K58" s="40"/>
      <c r="L58" s="191"/>
      <c r="M58" s="191"/>
      <c r="N58" s="191"/>
      <c r="O58" s="191"/>
      <c r="P58" s="191"/>
      <c r="Q58" s="17" t="s">
        <v>149</v>
      </c>
      <c r="R58" s="18" t="s">
        <v>147</v>
      </c>
      <c r="S58" s="3" t="s">
        <v>5</v>
      </c>
      <c r="T58" s="90">
        <v>1977.12</v>
      </c>
      <c r="U58" s="74" t="s">
        <v>245</v>
      </c>
      <c r="V58" s="74">
        <v>0</v>
      </c>
      <c r="W58" s="216"/>
      <c r="X58" s="197"/>
      <c r="Y58" s="194"/>
      <c r="Z58" s="191"/>
      <c r="AA58" s="317"/>
      <c r="AB58" s="22"/>
      <c r="AC58" s="205"/>
      <c r="AD58" s="200"/>
    </row>
    <row r="59" spans="1:30" ht="82.5" customHeight="1" x14ac:dyDescent="0.25">
      <c r="A59" s="189"/>
      <c r="B59" s="192"/>
      <c r="C59" s="195"/>
      <c r="D59" s="192"/>
      <c r="E59" s="195"/>
      <c r="F59" s="195"/>
      <c r="G59" s="189"/>
      <c r="H59" s="195"/>
      <c r="I59" s="195"/>
      <c r="J59" s="189"/>
      <c r="K59" s="38"/>
      <c r="L59" s="192"/>
      <c r="M59" s="192"/>
      <c r="N59" s="192"/>
      <c r="O59" s="192"/>
      <c r="P59" s="192"/>
      <c r="Q59" s="17" t="s">
        <v>150</v>
      </c>
      <c r="R59" s="18" t="s">
        <v>148</v>
      </c>
      <c r="S59" s="3" t="s">
        <v>5</v>
      </c>
      <c r="T59" s="90">
        <v>2392.31</v>
      </c>
      <c r="U59" s="74" t="s">
        <v>245</v>
      </c>
      <c r="V59" s="90">
        <v>415.19000000000005</v>
      </c>
      <c r="W59" s="216"/>
      <c r="X59" s="198"/>
      <c r="Y59" s="195"/>
      <c r="Z59" s="192"/>
      <c r="AA59" s="318"/>
      <c r="AB59" s="23"/>
      <c r="AC59" s="205"/>
      <c r="AD59" s="201"/>
    </row>
    <row r="60" spans="1:30" ht="71.25" customHeight="1" x14ac:dyDescent="0.25">
      <c r="A60" s="187"/>
      <c r="B60" s="190" t="s">
        <v>948</v>
      </c>
      <c r="C60" s="193" t="s">
        <v>234</v>
      </c>
      <c r="D60" s="190" t="s">
        <v>592</v>
      </c>
      <c r="E60" s="193" t="s">
        <v>20</v>
      </c>
      <c r="F60" s="193" t="s">
        <v>20</v>
      </c>
      <c r="G60" s="187"/>
      <c r="H60" s="193" t="s">
        <v>20</v>
      </c>
      <c r="I60" s="193" t="s">
        <v>20</v>
      </c>
      <c r="J60" s="187"/>
      <c r="K60" s="37"/>
      <c r="L60" s="190" t="s">
        <v>585</v>
      </c>
      <c r="M60" s="190" t="s">
        <v>586</v>
      </c>
      <c r="N60" s="190" t="s">
        <v>20</v>
      </c>
      <c r="O60" s="190" t="s">
        <v>51</v>
      </c>
      <c r="P60" s="190" t="s">
        <v>234</v>
      </c>
      <c r="Q60" s="17" t="s">
        <v>60</v>
      </c>
      <c r="R60" s="18" t="s">
        <v>75</v>
      </c>
      <c r="S60" s="3" t="s">
        <v>438</v>
      </c>
      <c r="T60" s="52">
        <v>1434.05</v>
      </c>
      <c r="U60" s="74" t="s">
        <v>245</v>
      </c>
      <c r="V60" s="74">
        <v>0</v>
      </c>
      <c r="W60" s="216">
        <v>44958</v>
      </c>
      <c r="X60" s="196"/>
      <c r="Y60" s="190" t="s">
        <v>115</v>
      </c>
      <c r="Z60" s="190" t="s">
        <v>1000</v>
      </c>
      <c r="AA60" s="245" t="s">
        <v>64</v>
      </c>
      <c r="AB60" s="21" t="s">
        <v>118</v>
      </c>
      <c r="AC60" s="205" t="s">
        <v>547</v>
      </c>
      <c r="AD60" s="42"/>
    </row>
    <row r="61" spans="1:30" ht="71.25" customHeight="1" x14ac:dyDescent="0.25">
      <c r="A61" s="188"/>
      <c r="B61" s="191"/>
      <c r="C61" s="194"/>
      <c r="D61" s="191"/>
      <c r="E61" s="194"/>
      <c r="F61" s="194"/>
      <c r="G61" s="188"/>
      <c r="H61" s="194"/>
      <c r="I61" s="194"/>
      <c r="J61" s="188"/>
      <c r="K61" s="40"/>
      <c r="L61" s="191"/>
      <c r="M61" s="191"/>
      <c r="N61" s="191"/>
      <c r="O61" s="191"/>
      <c r="P61" s="191"/>
      <c r="Q61" s="17" t="s">
        <v>61</v>
      </c>
      <c r="R61" s="18" t="s">
        <v>76</v>
      </c>
      <c r="S61" s="3" t="s">
        <v>438</v>
      </c>
      <c r="T61" s="52">
        <v>1735.2</v>
      </c>
      <c r="U61" s="74" t="s">
        <v>245</v>
      </c>
      <c r="V61" s="74">
        <v>301.15000000000009</v>
      </c>
      <c r="W61" s="216"/>
      <c r="X61" s="197"/>
      <c r="Y61" s="194"/>
      <c r="Z61" s="191"/>
      <c r="AA61" s="317"/>
      <c r="AB61" s="191" t="s">
        <v>151</v>
      </c>
      <c r="AC61" s="205"/>
      <c r="AD61" s="42"/>
    </row>
    <row r="62" spans="1:30" ht="71.25" customHeight="1" x14ac:dyDescent="0.25">
      <c r="A62" s="188"/>
      <c r="B62" s="191"/>
      <c r="C62" s="194"/>
      <c r="D62" s="191"/>
      <c r="E62" s="194"/>
      <c r="F62" s="194"/>
      <c r="G62" s="188"/>
      <c r="H62" s="194"/>
      <c r="I62" s="194"/>
      <c r="J62" s="188"/>
      <c r="K62" s="40"/>
      <c r="L62" s="191"/>
      <c r="M62" s="191"/>
      <c r="N62" s="191"/>
      <c r="O62" s="191"/>
      <c r="P62" s="191"/>
      <c r="Q62" s="17" t="s">
        <v>62</v>
      </c>
      <c r="R62" s="18" t="s">
        <v>77</v>
      </c>
      <c r="S62" s="3" t="s">
        <v>438</v>
      </c>
      <c r="T62" s="52">
        <v>2044.14</v>
      </c>
      <c r="U62" s="74" t="s">
        <v>245</v>
      </c>
      <c r="V62" s="74">
        <v>0</v>
      </c>
      <c r="W62" s="216"/>
      <c r="X62" s="197"/>
      <c r="Y62" s="194"/>
      <c r="Z62" s="191"/>
      <c r="AA62" s="317"/>
      <c r="AB62" s="191"/>
      <c r="AC62" s="205"/>
      <c r="AD62" s="42"/>
    </row>
    <row r="63" spans="1:30" ht="71.25" customHeight="1" x14ac:dyDescent="0.25">
      <c r="A63" s="188"/>
      <c r="B63" s="191"/>
      <c r="C63" s="194"/>
      <c r="D63" s="191"/>
      <c r="E63" s="194"/>
      <c r="F63" s="194"/>
      <c r="G63" s="188"/>
      <c r="H63" s="194"/>
      <c r="I63" s="194"/>
      <c r="J63" s="188"/>
      <c r="K63" s="40"/>
      <c r="L63" s="191"/>
      <c r="M63" s="191"/>
      <c r="N63" s="191"/>
      <c r="O63" s="191"/>
      <c r="P63" s="191"/>
      <c r="Q63" s="17" t="s">
        <v>63</v>
      </c>
      <c r="R63" s="18" t="s">
        <v>78</v>
      </c>
      <c r="S63" s="3" t="s">
        <v>438</v>
      </c>
      <c r="T63" s="52">
        <v>2473.41</v>
      </c>
      <c r="U63" s="74" t="s">
        <v>245</v>
      </c>
      <c r="V63" s="74">
        <v>429.26999999999975</v>
      </c>
      <c r="W63" s="216"/>
      <c r="X63" s="197"/>
      <c r="Y63" s="194"/>
      <c r="Z63" s="191"/>
      <c r="AA63" s="317"/>
      <c r="AB63" s="228" t="s">
        <v>152</v>
      </c>
      <c r="AC63" s="205"/>
      <c r="AD63" s="42"/>
    </row>
    <row r="64" spans="1:30" ht="71.25" customHeight="1" x14ac:dyDescent="0.25">
      <c r="A64" s="188"/>
      <c r="B64" s="191"/>
      <c r="C64" s="194"/>
      <c r="D64" s="191"/>
      <c r="E64" s="194"/>
      <c r="F64" s="194"/>
      <c r="G64" s="188"/>
      <c r="H64" s="194"/>
      <c r="I64" s="194"/>
      <c r="J64" s="188"/>
      <c r="K64" s="40"/>
      <c r="L64" s="191"/>
      <c r="M64" s="191"/>
      <c r="N64" s="191"/>
      <c r="O64" s="191"/>
      <c r="P64" s="191"/>
      <c r="Q64" s="17" t="s">
        <v>140</v>
      </c>
      <c r="R64" s="18" t="s">
        <v>79</v>
      </c>
      <c r="S64" s="3" t="s">
        <v>438</v>
      </c>
      <c r="T64" s="52">
        <v>1087.93</v>
      </c>
      <c r="U64" s="74" t="s">
        <v>245</v>
      </c>
      <c r="V64" s="74">
        <v>0</v>
      </c>
      <c r="W64" s="216"/>
      <c r="X64" s="197"/>
      <c r="Y64" s="194"/>
      <c r="Z64" s="191"/>
      <c r="AA64" s="317"/>
      <c r="AB64" s="228"/>
      <c r="AC64" s="205"/>
      <c r="AD64" s="42"/>
    </row>
    <row r="65" spans="1:30" ht="71.25" customHeight="1" x14ac:dyDescent="0.25">
      <c r="A65" s="188"/>
      <c r="B65" s="191"/>
      <c r="C65" s="194"/>
      <c r="D65" s="191"/>
      <c r="E65" s="194"/>
      <c r="F65" s="194"/>
      <c r="G65" s="188"/>
      <c r="H65" s="194"/>
      <c r="I65" s="194"/>
      <c r="J65" s="188"/>
      <c r="K65" s="40"/>
      <c r="L65" s="191"/>
      <c r="M65" s="191"/>
      <c r="N65" s="191"/>
      <c r="O65" s="191"/>
      <c r="P65" s="191"/>
      <c r="Q65" s="17" t="s">
        <v>141</v>
      </c>
      <c r="R65" s="18" t="s">
        <v>80</v>
      </c>
      <c r="S65" s="3" t="s">
        <v>438</v>
      </c>
      <c r="T65" s="52">
        <v>1316.4</v>
      </c>
      <c r="U65" s="74" t="s">
        <v>245</v>
      </c>
      <c r="V65" s="74">
        <v>228.47000000000003</v>
      </c>
      <c r="W65" s="216"/>
      <c r="X65" s="197"/>
      <c r="Y65" s="194"/>
      <c r="Z65" s="191"/>
      <c r="AA65" s="317"/>
      <c r="AB65" s="27"/>
      <c r="AC65" s="205"/>
      <c r="AD65" s="42"/>
    </row>
    <row r="66" spans="1:30" ht="71.25" customHeight="1" x14ac:dyDescent="0.25">
      <c r="A66" s="188"/>
      <c r="B66" s="191"/>
      <c r="C66" s="194"/>
      <c r="D66" s="191"/>
      <c r="E66" s="194"/>
      <c r="F66" s="194"/>
      <c r="G66" s="188"/>
      <c r="H66" s="194"/>
      <c r="I66" s="194"/>
      <c r="J66" s="188"/>
      <c r="K66" s="40"/>
      <c r="L66" s="191"/>
      <c r="M66" s="191"/>
      <c r="N66" s="191"/>
      <c r="O66" s="191"/>
      <c r="P66" s="191"/>
      <c r="Q66" s="17" t="s">
        <v>139</v>
      </c>
      <c r="R66" s="18" t="s">
        <v>81</v>
      </c>
      <c r="S66" s="3" t="s">
        <v>438</v>
      </c>
      <c r="T66" s="52">
        <v>1289.33</v>
      </c>
      <c r="U66" s="74" t="s">
        <v>245</v>
      </c>
      <c r="V66" s="74">
        <v>0</v>
      </c>
      <c r="W66" s="216"/>
      <c r="X66" s="197"/>
      <c r="Y66" s="194"/>
      <c r="Z66" s="191"/>
      <c r="AA66" s="317"/>
      <c r="AB66" s="26"/>
      <c r="AC66" s="205"/>
      <c r="AD66" s="42"/>
    </row>
    <row r="67" spans="1:30" ht="71.25" customHeight="1" x14ac:dyDescent="0.25">
      <c r="A67" s="188"/>
      <c r="B67" s="191"/>
      <c r="C67" s="194"/>
      <c r="D67" s="191"/>
      <c r="E67" s="194"/>
      <c r="F67" s="194"/>
      <c r="G67" s="188"/>
      <c r="H67" s="194"/>
      <c r="I67" s="194"/>
      <c r="J67" s="188"/>
      <c r="K67" s="40"/>
      <c r="L67" s="191"/>
      <c r="M67" s="191"/>
      <c r="N67" s="191"/>
      <c r="O67" s="191"/>
      <c r="P67" s="191"/>
      <c r="Q67" s="17" t="s">
        <v>142</v>
      </c>
      <c r="R67" s="18" t="s">
        <v>82</v>
      </c>
      <c r="S67" s="3" t="s">
        <v>438</v>
      </c>
      <c r="T67" s="52">
        <v>1560.09</v>
      </c>
      <c r="U67" s="74" t="s">
        <v>245</v>
      </c>
      <c r="V67" s="74">
        <v>270.76</v>
      </c>
      <c r="W67" s="216"/>
      <c r="X67" s="197"/>
      <c r="Y67" s="194"/>
      <c r="Z67" s="191"/>
      <c r="AA67" s="317"/>
      <c r="AB67" s="22"/>
      <c r="AC67" s="205"/>
      <c r="AD67" s="42"/>
    </row>
    <row r="68" spans="1:30" ht="71.25" customHeight="1" x14ac:dyDescent="0.25">
      <c r="A68" s="188"/>
      <c r="B68" s="191"/>
      <c r="C68" s="194"/>
      <c r="D68" s="191"/>
      <c r="E68" s="194"/>
      <c r="F68" s="194"/>
      <c r="G68" s="188"/>
      <c r="H68" s="194"/>
      <c r="I68" s="194"/>
      <c r="J68" s="188"/>
      <c r="K68" s="40"/>
      <c r="L68" s="191"/>
      <c r="M68" s="191"/>
      <c r="N68" s="191"/>
      <c r="O68" s="191"/>
      <c r="P68" s="191"/>
      <c r="Q68" s="17" t="s">
        <v>143</v>
      </c>
      <c r="R68" s="18" t="s">
        <v>145</v>
      </c>
      <c r="S68" s="3" t="s">
        <v>438</v>
      </c>
      <c r="T68" s="52">
        <v>1612.07</v>
      </c>
      <c r="U68" s="74" t="s">
        <v>245</v>
      </c>
      <c r="V68" s="74">
        <v>0</v>
      </c>
      <c r="W68" s="216"/>
      <c r="X68" s="197"/>
      <c r="Y68" s="194"/>
      <c r="Z68" s="191"/>
      <c r="AA68" s="317"/>
      <c r="AB68" s="27"/>
      <c r="AC68" s="205"/>
      <c r="AD68" s="42"/>
    </row>
    <row r="69" spans="1:30" ht="71.25" customHeight="1" x14ac:dyDescent="0.25">
      <c r="A69" s="188"/>
      <c r="B69" s="191"/>
      <c r="C69" s="194"/>
      <c r="D69" s="191"/>
      <c r="E69" s="194"/>
      <c r="F69" s="194"/>
      <c r="G69" s="188"/>
      <c r="H69" s="194"/>
      <c r="I69" s="194"/>
      <c r="J69" s="188"/>
      <c r="K69" s="40"/>
      <c r="L69" s="191"/>
      <c r="M69" s="191"/>
      <c r="N69" s="191"/>
      <c r="O69" s="191"/>
      <c r="P69" s="191"/>
      <c r="Q69" s="17" t="s">
        <v>144</v>
      </c>
      <c r="R69" s="18" t="s">
        <v>146</v>
      </c>
      <c r="S69" s="3" t="s">
        <v>438</v>
      </c>
      <c r="T69" s="52">
        <v>1950.6</v>
      </c>
      <c r="U69" s="74" t="s">
        <v>245</v>
      </c>
      <c r="V69" s="74">
        <v>338.53</v>
      </c>
      <c r="W69" s="216"/>
      <c r="X69" s="197"/>
      <c r="Y69" s="194"/>
      <c r="Z69" s="191"/>
      <c r="AA69" s="317"/>
      <c r="AB69" s="22"/>
      <c r="AC69" s="205"/>
      <c r="AD69" s="42"/>
    </row>
    <row r="70" spans="1:30" ht="71.25" customHeight="1" x14ac:dyDescent="0.25">
      <c r="A70" s="188"/>
      <c r="B70" s="191"/>
      <c r="C70" s="194"/>
      <c r="D70" s="191"/>
      <c r="E70" s="194"/>
      <c r="F70" s="194"/>
      <c r="G70" s="188"/>
      <c r="H70" s="194"/>
      <c r="I70" s="194"/>
      <c r="J70" s="188"/>
      <c r="K70" s="40"/>
      <c r="L70" s="191"/>
      <c r="M70" s="191"/>
      <c r="N70" s="191"/>
      <c r="O70" s="191"/>
      <c r="P70" s="191"/>
      <c r="Q70" s="17" t="s">
        <v>149</v>
      </c>
      <c r="R70" s="18" t="s">
        <v>147</v>
      </c>
      <c r="S70" s="3" t="s">
        <v>438</v>
      </c>
      <c r="T70" s="52">
        <v>2366.71</v>
      </c>
      <c r="U70" s="74" t="s">
        <v>245</v>
      </c>
      <c r="V70" s="74">
        <v>0</v>
      </c>
      <c r="W70" s="216"/>
      <c r="X70" s="197"/>
      <c r="Y70" s="194"/>
      <c r="Z70" s="191"/>
      <c r="AA70" s="317"/>
      <c r="AB70" s="22"/>
      <c r="AC70" s="205"/>
      <c r="AD70" s="42"/>
    </row>
    <row r="71" spans="1:30" ht="71.25" customHeight="1" x14ac:dyDescent="0.25">
      <c r="A71" s="189"/>
      <c r="B71" s="192"/>
      <c r="C71" s="195"/>
      <c r="D71" s="192"/>
      <c r="E71" s="195"/>
      <c r="F71" s="195"/>
      <c r="G71" s="189"/>
      <c r="H71" s="195"/>
      <c r="I71" s="195"/>
      <c r="J71" s="189"/>
      <c r="K71" s="38"/>
      <c r="L71" s="192"/>
      <c r="M71" s="192"/>
      <c r="N71" s="192"/>
      <c r="O71" s="192"/>
      <c r="P71" s="192"/>
      <c r="Q71" s="17" t="s">
        <v>150</v>
      </c>
      <c r="R71" s="18" t="s">
        <v>148</v>
      </c>
      <c r="S71" s="3" t="s">
        <v>438</v>
      </c>
      <c r="T71" s="52">
        <v>2863.72</v>
      </c>
      <c r="U71" s="74" t="s">
        <v>245</v>
      </c>
      <c r="V71" s="74">
        <v>497.00999999999976</v>
      </c>
      <c r="W71" s="216"/>
      <c r="X71" s="198"/>
      <c r="Y71" s="195"/>
      <c r="Z71" s="192"/>
      <c r="AA71" s="318"/>
      <c r="AB71" s="23"/>
      <c r="AC71" s="205"/>
      <c r="AD71" s="42"/>
    </row>
    <row r="72" spans="1:30" ht="71.25" customHeight="1" x14ac:dyDescent="0.25">
      <c r="A72" s="187"/>
      <c r="B72" s="190" t="s">
        <v>948</v>
      </c>
      <c r="C72" s="193" t="s">
        <v>234</v>
      </c>
      <c r="D72" s="190" t="s">
        <v>592</v>
      </c>
      <c r="E72" s="193" t="s">
        <v>20</v>
      </c>
      <c r="F72" s="193" t="s">
        <v>20</v>
      </c>
      <c r="G72" s="187"/>
      <c r="H72" s="193" t="s">
        <v>20</v>
      </c>
      <c r="I72" s="193" t="s">
        <v>20</v>
      </c>
      <c r="J72" s="187"/>
      <c r="K72" s="37"/>
      <c r="L72" s="190" t="s">
        <v>585</v>
      </c>
      <c r="M72" s="190" t="s">
        <v>586</v>
      </c>
      <c r="N72" s="190" t="s">
        <v>20</v>
      </c>
      <c r="O72" s="190" t="s">
        <v>51</v>
      </c>
      <c r="P72" s="190" t="s">
        <v>234</v>
      </c>
      <c r="Q72" s="17" t="s">
        <v>60</v>
      </c>
      <c r="R72" s="18" t="s">
        <v>75</v>
      </c>
      <c r="S72" s="8" t="s">
        <v>581</v>
      </c>
      <c r="T72" s="94">
        <v>1564.8</v>
      </c>
      <c r="U72" s="102" t="s">
        <v>245</v>
      </c>
      <c r="V72" s="102">
        <v>0</v>
      </c>
      <c r="W72" s="362">
        <v>45352</v>
      </c>
      <c r="X72" s="196"/>
      <c r="Y72" s="190" t="s">
        <v>115</v>
      </c>
      <c r="Z72" s="190" t="s">
        <v>1000</v>
      </c>
      <c r="AA72" s="245" t="s">
        <v>64</v>
      </c>
      <c r="AB72" s="21" t="s">
        <v>118</v>
      </c>
      <c r="AC72" s="205" t="s">
        <v>547</v>
      </c>
      <c r="AD72" s="42"/>
    </row>
    <row r="73" spans="1:30" ht="71.25" customHeight="1" x14ac:dyDescent="0.25">
      <c r="A73" s="188"/>
      <c r="B73" s="191"/>
      <c r="C73" s="194"/>
      <c r="D73" s="191"/>
      <c r="E73" s="194"/>
      <c r="F73" s="194"/>
      <c r="G73" s="188"/>
      <c r="H73" s="194"/>
      <c r="I73" s="194"/>
      <c r="J73" s="188"/>
      <c r="K73" s="40"/>
      <c r="L73" s="191"/>
      <c r="M73" s="191"/>
      <c r="N73" s="191"/>
      <c r="O73" s="191"/>
      <c r="P73" s="191"/>
      <c r="Q73" s="17" t="s">
        <v>61</v>
      </c>
      <c r="R73" s="18" t="s">
        <v>76</v>
      </c>
      <c r="S73" s="8" t="s">
        <v>581</v>
      </c>
      <c r="T73" s="94">
        <v>1893.41</v>
      </c>
      <c r="U73" s="102" t="s">
        <v>245</v>
      </c>
      <c r="V73" s="102">
        <f>T73-T72</f>
        <v>328.61000000000013</v>
      </c>
      <c r="W73" s="362"/>
      <c r="X73" s="197"/>
      <c r="Y73" s="194"/>
      <c r="Z73" s="191"/>
      <c r="AA73" s="317"/>
      <c r="AB73" s="191" t="s">
        <v>151</v>
      </c>
      <c r="AC73" s="205"/>
      <c r="AD73" s="42"/>
    </row>
    <row r="74" spans="1:30" ht="71.25" customHeight="1" x14ac:dyDescent="0.25">
      <c r="A74" s="188"/>
      <c r="B74" s="191"/>
      <c r="C74" s="194"/>
      <c r="D74" s="191"/>
      <c r="E74" s="194"/>
      <c r="F74" s="194"/>
      <c r="G74" s="188"/>
      <c r="H74" s="194"/>
      <c r="I74" s="194"/>
      <c r="J74" s="188"/>
      <c r="K74" s="40"/>
      <c r="L74" s="191"/>
      <c r="M74" s="191"/>
      <c r="N74" s="191"/>
      <c r="O74" s="191"/>
      <c r="P74" s="191"/>
      <c r="Q74" s="17" t="s">
        <v>62</v>
      </c>
      <c r="R74" s="18" t="s">
        <v>77</v>
      </c>
      <c r="S74" s="8" t="s">
        <v>581</v>
      </c>
      <c r="T74" s="94">
        <v>2230.5100000000002</v>
      </c>
      <c r="U74" s="102" t="s">
        <v>245</v>
      </c>
      <c r="V74" s="102">
        <v>0</v>
      </c>
      <c r="W74" s="362"/>
      <c r="X74" s="197"/>
      <c r="Y74" s="194"/>
      <c r="Z74" s="191"/>
      <c r="AA74" s="317"/>
      <c r="AB74" s="191"/>
      <c r="AC74" s="205"/>
      <c r="AD74" s="42"/>
    </row>
    <row r="75" spans="1:30" ht="71.25" customHeight="1" x14ac:dyDescent="0.25">
      <c r="A75" s="188"/>
      <c r="B75" s="191"/>
      <c r="C75" s="194"/>
      <c r="D75" s="191"/>
      <c r="E75" s="194"/>
      <c r="F75" s="194"/>
      <c r="G75" s="188"/>
      <c r="H75" s="194"/>
      <c r="I75" s="194"/>
      <c r="J75" s="188"/>
      <c r="K75" s="40"/>
      <c r="L75" s="191"/>
      <c r="M75" s="191"/>
      <c r="N75" s="191"/>
      <c r="O75" s="191"/>
      <c r="P75" s="191"/>
      <c r="Q75" s="17" t="s">
        <v>63</v>
      </c>
      <c r="R75" s="18" t="s">
        <v>78</v>
      </c>
      <c r="S75" s="8" t="s">
        <v>581</v>
      </c>
      <c r="T75" s="94">
        <v>2698.92</v>
      </c>
      <c r="U75" s="102" t="s">
        <v>245</v>
      </c>
      <c r="V75" s="102">
        <f>T75-T74</f>
        <v>468.40999999999985</v>
      </c>
      <c r="W75" s="362"/>
      <c r="X75" s="197"/>
      <c r="Y75" s="194"/>
      <c r="Z75" s="191"/>
      <c r="AA75" s="317"/>
      <c r="AB75" s="228" t="s">
        <v>152</v>
      </c>
      <c r="AC75" s="205"/>
      <c r="AD75" s="42"/>
    </row>
    <row r="76" spans="1:30" ht="71.25" customHeight="1" x14ac:dyDescent="0.25">
      <c r="A76" s="188"/>
      <c r="B76" s="191"/>
      <c r="C76" s="194"/>
      <c r="D76" s="191"/>
      <c r="E76" s="194"/>
      <c r="F76" s="194"/>
      <c r="G76" s="188"/>
      <c r="H76" s="194"/>
      <c r="I76" s="194"/>
      <c r="J76" s="188"/>
      <c r="K76" s="40"/>
      <c r="L76" s="191"/>
      <c r="M76" s="191"/>
      <c r="N76" s="191"/>
      <c r="O76" s="191"/>
      <c r="P76" s="191"/>
      <c r="Q76" s="17" t="s">
        <v>140</v>
      </c>
      <c r="R76" s="18" t="s">
        <v>79</v>
      </c>
      <c r="S76" s="8" t="s">
        <v>581</v>
      </c>
      <c r="T76" s="94">
        <v>1187.1199999999999</v>
      </c>
      <c r="U76" s="102" t="s">
        <v>245</v>
      </c>
      <c r="V76" s="102">
        <v>0</v>
      </c>
      <c r="W76" s="362"/>
      <c r="X76" s="197"/>
      <c r="Y76" s="194"/>
      <c r="Z76" s="191"/>
      <c r="AA76" s="317"/>
      <c r="AB76" s="228"/>
      <c r="AC76" s="205"/>
      <c r="AD76" s="42"/>
    </row>
    <row r="77" spans="1:30" ht="71.25" customHeight="1" x14ac:dyDescent="0.25">
      <c r="A77" s="188"/>
      <c r="B77" s="191"/>
      <c r="C77" s="194"/>
      <c r="D77" s="191"/>
      <c r="E77" s="194"/>
      <c r="F77" s="194"/>
      <c r="G77" s="188"/>
      <c r="H77" s="194"/>
      <c r="I77" s="194"/>
      <c r="J77" s="188"/>
      <c r="K77" s="40"/>
      <c r="L77" s="191"/>
      <c r="M77" s="191"/>
      <c r="N77" s="191"/>
      <c r="O77" s="191"/>
      <c r="P77" s="191"/>
      <c r="Q77" s="17" t="s">
        <v>141</v>
      </c>
      <c r="R77" s="18" t="s">
        <v>80</v>
      </c>
      <c r="S77" s="8" t="s">
        <v>581</v>
      </c>
      <c r="T77" s="94">
        <v>1436.42</v>
      </c>
      <c r="U77" s="102" t="s">
        <v>245</v>
      </c>
      <c r="V77" s="102">
        <f>T77-T76</f>
        <v>249.30000000000018</v>
      </c>
      <c r="W77" s="362"/>
      <c r="X77" s="197"/>
      <c r="Y77" s="194"/>
      <c r="Z77" s="191"/>
      <c r="AA77" s="317"/>
      <c r="AB77" s="27"/>
      <c r="AC77" s="205"/>
      <c r="AD77" s="42"/>
    </row>
    <row r="78" spans="1:30" ht="71.25" customHeight="1" x14ac:dyDescent="0.25">
      <c r="A78" s="188"/>
      <c r="B78" s="191"/>
      <c r="C78" s="194"/>
      <c r="D78" s="191"/>
      <c r="E78" s="194"/>
      <c r="F78" s="194"/>
      <c r="G78" s="188"/>
      <c r="H78" s="194"/>
      <c r="I78" s="194"/>
      <c r="J78" s="188"/>
      <c r="K78" s="40"/>
      <c r="L78" s="191"/>
      <c r="M78" s="191"/>
      <c r="N78" s="191"/>
      <c r="O78" s="191"/>
      <c r="P78" s="191"/>
      <c r="Q78" s="17" t="s">
        <v>139</v>
      </c>
      <c r="R78" s="18" t="s">
        <v>81</v>
      </c>
      <c r="S78" s="8" t="s">
        <v>581</v>
      </c>
      <c r="T78" s="94">
        <v>1406.88</v>
      </c>
      <c r="U78" s="102" t="s">
        <v>245</v>
      </c>
      <c r="V78" s="102">
        <v>0</v>
      </c>
      <c r="W78" s="362"/>
      <c r="X78" s="197"/>
      <c r="Y78" s="194"/>
      <c r="Z78" s="191"/>
      <c r="AA78" s="317"/>
      <c r="AB78" s="26"/>
      <c r="AC78" s="205"/>
      <c r="AD78" s="42"/>
    </row>
    <row r="79" spans="1:30" ht="71.25" customHeight="1" x14ac:dyDescent="0.25">
      <c r="A79" s="188"/>
      <c r="B79" s="191"/>
      <c r="C79" s="194"/>
      <c r="D79" s="191"/>
      <c r="E79" s="194"/>
      <c r="F79" s="194"/>
      <c r="G79" s="188"/>
      <c r="H79" s="194"/>
      <c r="I79" s="194"/>
      <c r="J79" s="188"/>
      <c r="K79" s="40"/>
      <c r="L79" s="191"/>
      <c r="M79" s="191"/>
      <c r="N79" s="191"/>
      <c r="O79" s="191"/>
      <c r="P79" s="191"/>
      <c r="Q79" s="17" t="s">
        <v>142</v>
      </c>
      <c r="R79" s="18" t="s">
        <v>82</v>
      </c>
      <c r="S79" s="8" t="s">
        <v>581</v>
      </c>
      <c r="T79" s="94">
        <v>1702.32</v>
      </c>
      <c r="U79" s="102" t="s">
        <v>245</v>
      </c>
      <c r="V79" s="102">
        <f>T79-T78</f>
        <v>295.43999999999983</v>
      </c>
      <c r="W79" s="362"/>
      <c r="X79" s="197"/>
      <c r="Y79" s="194"/>
      <c r="Z79" s="191"/>
      <c r="AA79" s="317"/>
      <c r="AB79" s="22"/>
      <c r="AC79" s="205"/>
      <c r="AD79" s="42"/>
    </row>
    <row r="80" spans="1:30" ht="71.25" customHeight="1" x14ac:dyDescent="0.25">
      <c r="A80" s="188"/>
      <c r="B80" s="191"/>
      <c r="C80" s="194"/>
      <c r="D80" s="191"/>
      <c r="E80" s="194"/>
      <c r="F80" s="194"/>
      <c r="G80" s="188"/>
      <c r="H80" s="194"/>
      <c r="I80" s="194"/>
      <c r="J80" s="188"/>
      <c r="K80" s="40"/>
      <c r="L80" s="191"/>
      <c r="M80" s="191"/>
      <c r="N80" s="191"/>
      <c r="O80" s="191"/>
      <c r="P80" s="191"/>
      <c r="Q80" s="17" t="s">
        <v>143</v>
      </c>
      <c r="R80" s="18" t="s">
        <v>145</v>
      </c>
      <c r="S80" s="8" t="s">
        <v>581</v>
      </c>
      <c r="T80" s="94">
        <v>1759.05</v>
      </c>
      <c r="U80" s="102" t="s">
        <v>245</v>
      </c>
      <c r="V80" s="102">
        <v>0</v>
      </c>
      <c r="W80" s="362"/>
      <c r="X80" s="197"/>
      <c r="Y80" s="194"/>
      <c r="Z80" s="191"/>
      <c r="AA80" s="317"/>
      <c r="AB80" s="27"/>
      <c r="AC80" s="205"/>
      <c r="AD80" s="42"/>
    </row>
    <row r="81" spans="1:30" ht="71.25" customHeight="1" x14ac:dyDescent="0.25">
      <c r="A81" s="188"/>
      <c r="B81" s="191"/>
      <c r="C81" s="194"/>
      <c r="D81" s="191"/>
      <c r="E81" s="194"/>
      <c r="F81" s="194"/>
      <c r="G81" s="188"/>
      <c r="H81" s="194"/>
      <c r="I81" s="194"/>
      <c r="J81" s="188"/>
      <c r="K81" s="40"/>
      <c r="L81" s="191"/>
      <c r="M81" s="191"/>
      <c r="N81" s="191"/>
      <c r="O81" s="191"/>
      <c r="P81" s="191"/>
      <c r="Q81" s="17" t="s">
        <v>144</v>
      </c>
      <c r="R81" s="18" t="s">
        <v>146</v>
      </c>
      <c r="S81" s="8" t="s">
        <v>581</v>
      </c>
      <c r="T81" s="94">
        <v>2128.4499999999998</v>
      </c>
      <c r="U81" s="102" t="s">
        <v>245</v>
      </c>
      <c r="V81" s="102">
        <f>T81-T80</f>
        <v>369.39999999999986</v>
      </c>
      <c r="W81" s="362"/>
      <c r="X81" s="197"/>
      <c r="Y81" s="194"/>
      <c r="Z81" s="191"/>
      <c r="AA81" s="317"/>
      <c r="AB81" s="22"/>
      <c r="AC81" s="205"/>
      <c r="AD81" s="42"/>
    </row>
    <row r="82" spans="1:30" ht="71.25" customHeight="1" x14ac:dyDescent="0.25">
      <c r="A82" s="188"/>
      <c r="B82" s="191"/>
      <c r="C82" s="194"/>
      <c r="D82" s="191"/>
      <c r="E82" s="194"/>
      <c r="F82" s="194"/>
      <c r="G82" s="188"/>
      <c r="H82" s="194"/>
      <c r="I82" s="194"/>
      <c r="J82" s="188"/>
      <c r="K82" s="40"/>
      <c r="L82" s="191"/>
      <c r="M82" s="191"/>
      <c r="N82" s="191"/>
      <c r="O82" s="191"/>
      <c r="P82" s="191"/>
      <c r="Q82" s="17" t="s">
        <v>149</v>
      </c>
      <c r="R82" s="18" t="s">
        <v>147</v>
      </c>
      <c r="S82" s="8" t="s">
        <v>581</v>
      </c>
      <c r="T82" s="94">
        <v>2582.4899999999998</v>
      </c>
      <c r="U82" s="102" t="s">
        <v>245</v>
      </c>
      <c r="V82" s="102">
        <v>0</v>
      </c>
      <c r="W82" s="362"/>
      <c r="X82" s="197"/>
      <c r="Y82" s="194"/>
      <c r="Z82" s="191"/>
      <c r="AA82" s="317"/>
      <c r="AB82" s="22"/>
      <c r="AC82" s="205"/>
      <c r="AD82" s="42"/>
    </row>
    <row r="83" spans="1:30" ht="71.25" customHeight="1" x14ac:dyDescent="0.25">
      <c r="A83" s="189"/>
      <c r="B83" s="192"/>
      <c r="C83" s="195"/>
      <c r="D83" s="192"/>
      <c r="E83" s="195"/>
      <c r="F83" s="195"/>
      <c r="G83" s="189"/>
      <c r="H83" s="195"/>
      <c r="I83" s="195"/>
      <c r="J83" s="189"/>
      <c r="K83" s="38"/>
      <c r="L83" s="192"/>
      <c r="M83" s="192"/>
      <c r="N83" s="192"/>
      <c r="O83" s="192"/>
      <c r="P83" s="192"/>
      <c r="Q83" s="17" t="s">
        <v>150</v>
      </c>
      <c r="R83" s="18" t="s">
        <v>148</v>
      </c>
      <c r="S83" s="8" t="s">
        <v>581</v>
      </c>
      <c r="T83" s="94">
        <v>3124.81</v>
      </c>
      <c r="U83" s="102" t="s">
        <v>245</v>
      </c>
      <c r="V83" s="102">
        <f>T83-T82</f>
        <v>542.32000000000016</v>
      </c>
      <c r="W83" s="362"/>
      <c r="X83" s="198"/>
      <c r="Y83" s="195"/>
      <c r="Z83" s="192"/>
      <c r="AA83" s="318"/>
      <c r="AB83" s="23"/>
      <c r="AC83" s="205"/>
      <c r="AD83" s="42"/>
    </row>
    <row r="84" spans="1:30" ht="49.95" customHeight="1" x14ac:dyDescent="0.25">
      <c r="A84" s="187"/>
      <c r="B84" s="190" t="s">
        <v>427</v>
      </c>
      <c r="C84" s="217" t="s">
        <v>234</v>
      </c>
      <c r="D84" s="190" t="s">
        <v>428</v>
      </c>
      <c r="E84" s="193" t="s">
        <v>20</v>
      </c>
      <c r="F84" s="193" t="s">
        <v>20</v>
      </c>
      <c r="G84" s="187"/>
      <c r="H84" s="193" t="s">
        <v>20</v>
      </c>
      <c r="I84" s="193" t="s">
        <v>20</v>
      </c>
      <c r="J84" s="187"/>
      <c r="K84" s="37"/>
      <c r="L84" s="190" t="s">
        <v>88</v>
      </c>
      <c r="M84" s="193" t="s">
        <v>89</v>
      </c>
      <c r="N84" s="193" t="s">
        <v>20</v>
      </c>
      <c r="O84" s="190" t="s">
        <v>51</v>
      </c>
      <c r="P84" s="190" t="s">
        <v>234</v>
      </c>
      <c r="Q84" s="17" t="s">
        <v>90</v>
      </c>
      <c r="R84" s="18" t="s">
        <v>92</v>
      </c>
      <c r="S84" s="3" t="s">
        <v>5</v>
      </c>
      <c r="T84" s="52">
        <v>869.27</v>
      </c>
      <c r="U84" s="52" t="s">
        <v>245</v>
      </c>
      <c r="V84" s="52">
        <v>0</v>
      </c>
      <c r="W84" s="196">
        <v>44622</v>
      </c>
      <c r="X84" s="196"/>
      <c r="Y84" s="190" t="s">
        <v>116</v>
      </c>
      <c r="Z84" s="190" t="s">
        <v>94</v>
      </c>
      <c r="AA84" s="245" t="s">
        <v>95</v>
      </c>
      <c r="AB84" s="306" t="s">
        <v>1511</v>
      </c>
      <c r="AC84" s="205" t="s">
        <v>548</v>
      </c>
      <c r="AD84" s="42"/>
    </row>
    <row r="85" spans="1:30" ht="43.2" customHeight="1" x14ac:dyDescent="0.25">
      <c r="A85" s="189"/>
      <c r="B85" s="192"/>
      <c r="C85" s="217"/>
      <c r="D85" s="192"/>
      <c r="E85" s="195"/>
      <c r="F85" s="195"/>
      <c r="G85" s="189"/>
      <c r="H85" s="195"/>
      <c r="I85" s="195"/>
      <c r="J85" s="189"/>
      <c r="K85" s="38"/>
      <c r="L85" s="192"/>
      <c r="M85" s="195"/>
      <c r="N85" s="195"/>
      <c r="O85" s="192"/>
      <c r="P85" s="192"/>
      <c r="Q85" s="17" t="s">
        <v>91</v>
      </c>
      <c r="R85" s="18" t="s">
        <v>93</v>
      </c>
      <c r="S85" s="3" t="s">
        <v>5</v>
      </c>
      <c r="T85" s="52">
        <v>1051.81</v>
      </c>
      <c r="U85" s="52" t="s">
        <v>245</v>
      </c>
      <c r="V85" s="52">
        <v>182.54</v>
      </c>
      <c r="W85" s="195"/>
      <c r="X85" s="198"/>
      <c r="Y85" s="195"/>
      <c r="Z85" s="192"/>
      <c r="AA85" s="247"/>
      <c r="AB85" s="288"/>
      <c r="AC85" s="205"/>
      <c r="AD85" s="42"/>
    </row>
    <row r="86" spans="1:30" ht="39" customHeight="1" x14ac:dyDescent="0.25">
      <c r="A86" s="187"/>
      <c r="B86" s="210" t="s">
        <v>427</v>
      </c>
      <c r="C86" s="217" t="s">
        <v>234</v>
      </c>
      <c r="D86" s="210" t="s">
        <v>428</v>
      </c>
      <c r="E86" s="193" t="s">
        <v>20</v>
      </c>
      <c r="F86" s="193" t="s">
        <v>20</v>
      </c>
      <c r="G86" s="187"/>
      <c r="H86" s="193" t="s">
        <v>20</v>
      </c>
      <c r="I86" s="193" t="s">
        <v>20</v>
      </c>
      <c r="J86" s="187"/>
      <c r="K86" s="187"/>
      <c r="L86" s="190" t="s">
        <v>88</v>
      </c>
      <c r="M86" s="193" t="s">
        <v>89</v>
      </c>
      <c r="N86" s="193" t="s">
        <v>20</v>
      </c>
      <c r="O86" s="190" t="s">
        <v>51</v>
      </c>
      <c r="P86" s="190" t="s">
        <v>234</v>
      </c>
      <c r="Q86" s="5" t="s">
        <v>445</v>
      </c>
      <c r="R86" s="18" t="s">
        <v>439</v>
      </c>
      <c r="S86" s="46" t="s">
        <v>438</v>
      </c>
      <c r="T86" s="52">
        <v>896.72</v>
      </c>
      <c r="U86" s="52" t="s">
        <v>245</v>
      </c>
      <c r="V86" s="52">
        <v>0</v>
      </c>
      <c r="W86" s="196">
        <v>44838</v>
      </c>
      <c r="X86" s="193"/>
      <c r="Y86" s="190" t="s">
        <v>452</v>
      </c>
      <c r="Z86" s="190" t="s">
        <v>451</v>
      </c>
      <c r="AA86" s="245" t="s">
        <v>95</v>
      </c>
      <c r="AB86" s="227" t="s">
        <v>1512</v>
      </c>
      <c r="AC86" s="205" t="s">
        <v>549</v>
      </c>
      <c r="AD86" s="227" t="s">
        <v>1537</v>
      </c>
    </row>
    <row r="87" spans="1:30" ht="49.95" customHeight="1" x14ac:dyDescent="0.25">
      <c r="A87" s="188"/>
      <c r="B87" s="210"/>
      <c r="C87" s="217"/>
      <c r="D87" s="210"/>
      <c r="E87" s="194"/>
      <c r="F87" s="194"/>
      <c r="G87" s="188"/>
      <c r="H87" s="194"/>
      <c r="I87" s="194"/>
      <c r="J87" s="188"/>
      <c r="K87" s="188"/>
      <c r="L87" s="191"/>
      <c r="M87" s="194"/>
      <c r="N87" s="194"/>
      <c r="O87" s="191"/>
      <c r="P87" s="191"/>
      <c r="Q87" s="5" t="s">
        <v>446</v>
      </c>
      <c r="R87" s="18" t="s">
        <v>440</v>
      </c>
      <c r="S87" s="46" t="s">
        <v>438</v>
      </c>
      <c r="T87" s="52">
        <v>1085.03</v>
      </c>
      <c r="U87" s="52" t="s">
        <v>245</v>
      </c>
      <c r="V87" s="52">
        <v>188.30999999999995</v>
      </c>
      <c r="W87" s="194"/>
      <c r="X87" s="194"/>
      <c r="Y87" s="191"/>
      <c r="Z87" s="191"/>
      <c r="AA87" s="246"/>
      <c r="AB87" s="228"/>
      <c r="AC87" s="205"/>
      <c r="AD87" s="228"/>
    </row>
    <row r="88" spans="1:30" ht="44.4" customHeight="1" x14ac:dyDescent="0.25">
      <c r="A88" s="188"/>
      <c r="B88" s="210"/>
      <c r="C88" s="217"/>
      <c r="D88" s="210"/>
      <c r="E88" s="194"/>
      <c r="F88" s="194"/>
      <c r="G88" s="188"/>
      <c r="H88" s="194"/>
      <c r="I88" s="194"/>
      <c r="J88" s="188"/>
      <c r="K88" s="188"/>
      <c r="L88" s="191"/>
      <c r="M88" s="194"/>
      <c r="N88" s="194"/>
      <c r="O88" s="191"/>
      <c r="P88" s="191"/>
      <c r="Q88" s="5" t="s">
        <v>447</v>
      </c>
      <c r="R88" s="18" t="s">
        <v>441</v>
      </c>
      <c r="S88" s="46" t="s">
        <v>438</v>
      </c>
      <c r="T88" s="52">
        <v>756.4</v>
      </c>
      <c r="U88" s="52" t="s">
        <v>245</v>
      </c>
      <c r="V88" s="52">
        <v>0</v>
      </c>
      <c r="W88" s="194"/>
      <c r="X88" s="194"/>
      <c r="Y88" s="191"/>
      <c r="Z88" s="191"/>
      <c r="AA88" s="246"/>
      <c r="AB88" s="228"/>
      <c r="AC88" s="205"/>
      <c r="AD88" s="228"/>
    </row>
    <row r="89" spans="1:30" ht="67.5" customHeight="1" x14ac:dyDescent="0.25">
      <c r="A89" s="188"/>
      <c r="B89" s="210"/>
      <c r="C89" s="217"/>
      <c r="D89" s="210"/>
      <c r="E89" s="194"/>
      <c r="F89" s="194"/>
      <c r="G89" s="188"/>
      <c r="H89" s="194"/>
      <c r="I89" s="194"/>
      <c r="J89" s="188"/>
      <c r="K89" s="188"/>
      <c r="L89" s="191"/>
      <c r="M89" s="194"/>
      <c r="N89" s="194"/>
      <c r="O89" s="191"/>
      <c r="P89" s="191"/>
      <c r="Q89" s="5" t="s">
        <v>448</v>
      </c>
      <c r="R89" s="18" t="s">
        <v>442</v>
      </c>
      <c r="S89" s="46" t="s">
        <v>438</v>
      </c>
      <c r="T89" s="52">
        <v>915.24</v>
      </c>
      <c r="U89" s="52" t="s">
        <v>245</v>
      </c>
      <c r="V89" s="52">
        <v>158.84000000000003</v>
      </c>
      <c r="W89" s="194"/>
      <c r="X89" s="194"/>
      <c r="Y89" s="191"/>
      <c r="Z89" s="191"/>
      <c r="AA89" s="246"/>
      <c r="AB89" s="228"/>
      <c r="AC89" s="205"/>
      <c r="AD89" s="228"/>
    </row>
    <row r="90" spans="1:30" ht="69.75" customHeight="1" x14ac:dyDescent="0.25">
      <c r="A90" s="188"/>
      <c r="B90" s="210"/>
      <c r="C90" s="217"/>
      <c r="D90" s="210"/>
      <c r="E90" s="194"/>
      <c r="F90" s="194"/>
      <c r="G90" s="188"/>
      <c r="H90" s="194"/>
      <c r="I90" s="194"/>
      <c r="J90" s="188"/>
      <c r="K90" s="188"/>
      <c r="L90" s="191"/>
      <c r="M90" s="194"/>
      <c r="N90" s="194"/>
      <c r="O90" s="191"/>
      <c r="P90" s="191"/>
      <c r="Q90" s="5" t="s">
        <v>449</v>
      </c>
      <c r="R90" s="18" t="s">
        <v>443</v>
      </c>
      <c r="S90" s="46" t="s">
        <v>438</v>
      </c>
      <c r="T90" s="52">
        <v>576.91</v>
      </c>
      <c r="U90" s="52" t="s">
        <v>245</v>
      </c>
      <c r="V90" s="52">
        <v>0</v>
      </c>
      <c r="W90" s="194"/>
      <c r="X90" s="194"/>
      <c r="Y90" s="191"/>
      <c r="Z90" s="191"/>
      <c r="AA90" s="246"/>
      <c r="AB90" s="228"/>
      <c r="AC90" s="205"/>
      <c r="AD90" s="228"/>
    </row>
    <row r="91" spans="1:30" ht="61.95" customHeight="1" x14ac:dyDescent="0.25">
      <c r="A91" s="189"/>
      <c r="B91" s="210"/>
      <c r="C91" s="217"/>
      <c r="D91" s="210"/>
      <c r="E91" s="195"/>
      <c r="F91" s="195"/>
      <c r="G91" s="189"/>
      <c r="H91" s="195"/>
      <c r="I91" s="195"/>
      <c r="J91" s="189"/>
      <c r="K91" s="189"/>
      <c r="L91" s="192"/>
      <c r="M91" s="195"/>
      <c r="N91" s="195"/>
      <c r="O91" s="192"/>
      <c r="P91" s="192"/>
      <c r="Q91" s="5" t="s">
        <v>450</v>
      </c>
      <c r="R91" s="18" t="s">
        <v>444</v>
      </c>
      <c r="S91" s="46" t="s">
        <v>438</v>
      </c>
      <c r="T91" s="52">
        <v>698.06</v>
      </c>
      <c r="U91" s="52" t="s">
        <v>245</v>
      </c>
      <c r="V91" s="52">
        <v>121.14999999999998</v>
      </c>
      <c r="W91" s="195"/>
      <c r="X91" s="195"/>
      <c r="Y91" s="192"/>
      <c r="Z91" s="192"/>
      <c r="AA91" s="247"/>
      <c r="AB91" s="229"/>
      <c r="AC91" s="205"/>
      <c r="AD91" s="229"/>
    </row>
    <row r="92" spans="1:30" ht="39" customHeight="1" x14ac:dyDescent="0.25">
      <c r="A92" s="187"/>
      <c r="B92" s="210" t="s">
        <v>427</v>
      </c>
      <c r="C92" s="217" t="s">
        <v>234</v>
      </c>
      <c r="D92" s="210" t="s">
        <v>428</v>
      </c>
      <c r="E92" s="193" t="s">
        <v>20</v>
      </c>
      <c r="F92" s="193" t="s">
        <v>20</v>
      </c>
      <c r="G92" s="187"/>
      <c r="H92" s="193" t="s">
        <v>20</v>
      </c>
      <c r="I92" s="193" t="s">
        <v>20</v>
      </c>
      <c r="J92" s="187"/>
      <c r="K92" s="187"/>
      <c r="L92" s="190" t="s">
        <v>88</v>
      </c>
      <c r="M92" s="193" t="s">
        <v>89</v>
      </c>
      <c r="N92" s="193" t="s">
        <v>20</v>
      </c>
      <c r="O92" s="190" t="s">
        <v>51</v>
      </c>
      <c r="P92" s="190" t="s">
        <v>234</v>
      </c>
      <c r="Q92" s="5" t="s">
        <v>445</v>
      </c>
      <c r="R92" s="18" t="s">
        <v>439</v>
      </c>
      <c r="S92" s="46" t="s">
        <v>581</v>
      </c>
      <c r="T92" s="91">
        <v>1073.42</v>
      </c>
      <c r="U92" s="52" t="s">
        <v>245</v>
      </c>
      <c r="V92" s="52">
        <v>0</v>
      </c>
      <c r="W92" s="196">
        <v>45015</v>
      </c>
      <c r="X92" s="193"/>
      <c r="Y92" s="190" t="s">
        <v>452</v>
      </c>
      <c r="Z92" s="190" t="s">
        <v>451</v>
      </c>
      <c r="AA92" s="245" t="s">
        <v>95</v>
      </c>
      <c r="AB92" s="227" t="s">
        <v>1513</v>
      </c>
      <c r="AC92" s="205" t="s">
        <v>687</v>
      </c>
      <c r="AD92" s="227" t="s">
        <v>1537</v>
      </c>
    </row>
    <row r="93" spans="1:30" ht="49.95" customHeight="1" x14ac:dyDescent="0.25">
      <c r="A93" s="188"/>
      <c r="B93" s="210"/>
      <c r="C93" s="217"/>
      <c r="D93" s="210"/>
      <c r="E93" s="194"/>
      <c r="F93" s="194"/>
      <c r="G93" s="188"/>
      <c r="H93" s="194"/>
      <c r="I93" s="194"/>
      <c r="J93" s="188"/>
      <c r="K93" s="188"/>
      <c r="L93" s="191"/>
      <c r="M93" s="194"/>
      <c r="N93" s="194"/>
      <c r="O93" s="191"/>
      <c r="P93" s="191"/>
      <c r="Q93" s="5" t="s">
        <v>446</v>
      </c>
      <c r="R93" s="18" t="s">
        <v>440</v>
      </c>
      <c r="S93" s="46" t="s">
        <v>581</v>
      </c>
      <c r="T93" s="91">
        <v>1298.8399999999999</v>
      </c>
      <c r="U93" s="52" t="s">
        <v>245</v>
      </c>
      <c r="V93" s="91">
        <v>225.41999999999985</v>
      </c>
      <c r="W93" s="194"/>
      <c r="X93" s="194"/>
      <c r="Y93" s="191"/>
      <c r="Z93" s="191"/>
      <c r="AA93" s="246"/>
      <c r="AB93" s="228"/>
      <c r="AC93" s="205"/>
      <c r="AD93" s="228"/>
    </row>
    <row r="94" spans="1:30" ht="44.4" customHeight="1" x14ac:dyDescent="0.25">
      <c r="A94" s="188"/>
      <c r="B94" s="210"/>
      <c r="C94" s="217"/>
      <c r="D94" s="210"/>
      <c r="E94" s="194"/>
      <c r="F94" s="194"/>
      <c r="G94" s="188"/>
      <c r="H94" s="194"/>
      <c r="I94" s="194"/>
      <c r="J94" s="188"/>
      <c r="K94" s="188"/>
      <c r="L94" s="191"/>
      <c r="M94" s="194"/>
      <c r="N94" s="194"/>
      <c r="O94" s="191"/>
      <c r="P94" s="191"/>
      <c r="Q94" s="5" t="s">
        <v>447</v>
      </c>
      <c r="R94" s="18" t="s">
        <v>441</v>
      </c>
      <c r="S94" s="46" t="s">
        <v>581</v>
      </c>
      <c r="T94" s="52">
        <v>905.45</v>
      </c>
      <c r="U94" s="52" t="s">
        <v>245</v>
      </c>
      <c r="V94" s="52">
        <v>0</v>
      </c>
      <c r="W94" s="194"/>
      <c r="X94" s="194"/>
      <c r="Y94" s="191"/>
      <c r="Z94" s="191"/>
      <c r="AA94" s="246"/>
      <c r="AB94" s="228"/>
      <c r="AC94" s="205"/>
      <c r="AD94" s="228"/>
    </row>
    <row r="95" spans="1:30" ht="67.5" customHeight="1" x14ac:dyDescent="0.25">
      <c r="A95" s="188"/>
      <c r="B95" s="210"/>
      <c r="C95" s="217"/>
      <c r="D95" s="210"/>
      <c r="E95" s="194"/>
      <c r="F95" s="194"/>
      <c r="G95" s="188"/>
      <c r="H95" s="194"/>
      <c r="I95" s="194"/>
      <c r="J95" s="188"/>
      <c r="K95" s="188"/>
      <c r="L95" s="191"/>
      <c r="M95" s="194"/>
      <c r="N95" s="194"/>
      <c r="O95" s="191"/>
      <c r="P95" s="191"/>
      <c r="Q95" s="5" t="s">
        <v>448</v>
      </c>
      <c r="R95" s="18" t="s">
        <v>442</v>
      </c>
      <c r="S95" s="46" t="s">
        <v>581</v>
      </c>
      <c r="T95" s="91">
        <v>1095.5899999999999</v>
      </c>
      <c r="U95" s="52" t="s">
        <v>245</v>
      </c>
      <c r="V95" s="91">
        <v>190.13999999999987</v>
      </c>
      <c r="W95" s="194"/>
      <c r="X95" s="194"/>
      <c r="Y95" s="191"/>
      <c r="Z95" s="191"/>
      <c r="AA95" s="246"/>
      <c r="AB95" s="228"/>
      <c r="AC95" s="205"/>
      <c r="AD95" s="228"/>
    </row>
    <row r="96" spans="1:30" ht="69.75" customHeight="1" x14ac:dyDescent="0.25">
      <c r="A96" s="188"/>
      <c r="B96" s="210"/>
      <c r="C96" s="217"/>
      <c r="D96" s="210"/>
      <c r="E96" s="194"/>
      <c r="F96" s="194"/>
      <c r="G96" s="188"/>
      <c r="H96" s="194"/>
      <c r="I96" s="194"/>
      <c r="J96" s="188"/>
      <c r="K96" s="188"/>
      <c r="L96" s="191"/>
      <c r="M96" s="194"/>
      <c r="N96" s="194"/>
      <c r="O96" s="191"/>
      <c r="P96" s="191"/>
      <c r="Q96" s="5" t="s">
        <v>449</v>
      </c>
      <c r="R96" s="18" t="s">
        <v>443</v>
      </c>
      <c r="S96" s="46" t="s">
        <v>581</v>
      </c>
      <c r="T96" s="52">
        <v>690.59</v>
      </c>
      <c r="U96" s="52" t="s">
        <v>245</v>
      </c>
      <c r="V96" s="52">
        <v>0</v>
      </c>
      <c r="W96" s="194"/>
      <c r="X96" s="194"/>
      <c r="Y96" s="191"/>
      <c r="Z96" s="191"/>
      <c r="AA96" s="246"/>
      <c r="AB96" s="228"/>
      <c r="AC96" s="205"/>
      <c r="AD96" s="228"/>
    </row>
    <row r="97" spans="1:30" ht="61.95" customHeight="1" x14ac:dyDescent="0.25">
      <c r="A97" s="189"/>
      <c r="B97" s="210"/>
      <c r="C97" s="217"/>
      <c r="D97" s="210"/>
      <c r="E97" s="195"/>
      <c r="F97" s="195"/>
      <c r="G97" s="189"/>
      <c r="H97" s="195"/>
      <c r="I97" s="195"/>
      <c r="J97" s="189"/>
      <c r="K97" s="189"/>
      <c r="L97" s="192"/>
      <c r="M97" s="195"/>
      <c r="N97" s="195"/>
      <c r="O97" s="192"/>
      <c r="P97" s="192"/>
      <c r="Q97" s="5" t="s">
        <v>450</v>
      </c>
      <c r="R97" s="18" t="s">
        <v>444</v>
      </c>
      <c r="S97" s="46" t="s">
        <v>581</v>
      </c>
      <c r="T97" s="105" t="s">
        <v>686</v>
      </c>
      <c r="U97" s="52" t="s">
        <v>245</v>
      </c>
      <c r="V97" s="92">
        <v>145.01999999999998</v>
      </c>
      <c r="W97" s="195"/>
      <c r="X97" s="195"/>
      <c r="Y97" s="192"/>
      <c r="Z97" s="192"/>
      <c r="AA97" s="247"/>
      <c r="AB97" s="229"/>
      <c r="AC97" s="205"/>
      <c r="AD97" s="229"/>
    </row>
    <row r="98" spans="1:30" ht="39" customHeight="1" x14ac:dyDescent="0.25">
      <c r="A98" s="187"/>
      <c r="B98" s="210" t="s">
        <v>427</v>
      </c>
      <c r="C98" s="217" t="s">
        <v>234</v>
      </c>
      <c r="D98" s="210" t="s">
        <v>428</v>
      </c>
      <c r="E98" s="193" t="s">
        <v>20</v>
      </c>
      <c r="F98" s="193" t="s">
        <v>20</v>
      </c>
      <c r="G98" s="187"/>
      <c r="H98" s="193" t="s">
        <v>20</v>
      </c>
      <c r="I98" s="193" t="s">
        <v>20</v>
      </c>
      <c r="J98" s="187"/>
      <c r="K98" s="187"/>
      <c r="L98" s="190" t="s">
        <v>88</v>
      </c>
      <c r="M98" s="193" t="s">
        <v>89</v>
      </c>
      <c r="N98" s="193" t="s">
        <v>20</v>
      </c>
      <c r="O98" s="190" t="s">
        <v>51</v>
      </c>
      <c r="P98" s="190" t="s">
        <v>234</v>
      </c>
      <c r="Q98" s="5" t="s">
        <v>445</v>
      </c>
      <c r="R98" s="18" t="s">
        <v>439</v>
      </c>
      <c r="S98" s="59" t="s">
        <v>1125</v>
      </c>
      <c r="T98" s="137">
        <v>1171.29</v>
      </c>
      <c r="U98" s="94" t="s">
        <v>245</v>
      </c>
      <c r="V98" s="94">
        <v>0</v>
      </c>
      <c r="W98" s="294">
        <v>45352</v>
      </c>
      <c r="X98" s="193"/>
      <c r="Y98" s="190" t="s">
        <v>452</v>
      </c>
      <c r="Z98" s="190" t="s">
        <v>451</v>
      </c>
      <c r="AA98" s="245" t="s">
        <v>95</v>
      </c>
      <c r="AB98" s="227" t="s">
        <v>1513</v>
      </c>
      <c r="AC98" s="270" t="s">
        <v>1126</v>
      </c>
      <c r="AD98" s="227" t="s">
        <v>1537</v>
      </c>
    </row>
    <row r="99" spans="1:30" ht="49.95" customHeight="1" x14ac:dyDescent="0.25">
      <c r="A99" s="188"/>
      <c r="B99" s="210"/>
      <c r="C99" s="217"/>
      <c r="D99" s="210"/>
      <c r="E99" s="194"/>
      <c r="F99" s="194"/>
      <c r="G99" s="188"/>
      <c r="H99" s="194"/>
      <c r="I99" s="194"/>
      <c r="J99" s="188"/>
      <c r="K99" s="188"/>
      <c r="L99" s="191"/>
      <c r="M99" s="194"/>
      <c r="N99" s="194"/>
      <c r="O99" s="191"/>
      <c r="P99" s="191"/>
      <c r="Q99" s="5" t="s">
        <v>446</v>
      </c>
      <c r="R99" s="18" t="s">
        <v>440</v>
      </c>
      <c r="S99" s="59" t="s">
        <v>1125</v>
      </c>
      <c r="T99" s="137">
        <v>1417.25</v>
      </c>
      <c r="U99" s="94" t="s">
        <v>245</v>
      </c>
      <c r="V99" s="137">
        <f>T99-T98</f>
        <v>245.96000000000004</v>
      </c>
      <c r="W99" s="345"/>
      <c r="X99" s="194"/>
      <c r="Y99" s="191"/>
      <c r="Z99" s="191"/>
      <c r="AA99" s="246"/>
      <c r="AB99" s="228"/>
      <c r="AC99" s="270"/>
      <c r="AD99" s="228"/>
    </row>
    <row r="100" spans="1:30" ht="44.4" customHeight="1" x14ac:dyDescent="0.25">
      <c r="A100" s="188"/>
      <c r="B100" s="210"/>
      <c r="C100" s="217"/>
      <c r="D100" s="210"/>
      <c r="E100" s="194"/>
      <c r="F100" s="194"/>
      <c r="G100" s="188"/>
      <c r="H100" s="194"/>
      <c r="I100" s="194"/>
      <c r="J100" s="188"/>
      <c r="K100" s="188"/>
      <c r="L100" s="191"/>
      <c r="M100" s="194"/>
      <c r="N100" s="194"/>
      <c r="O100" s="191"/>
      <c r="P100" s="191"/>
      <c r="Q100" s="5" t="s">
        <v>447</v>
      </c>
      <c r="R100" s="18" t="s">
        <v>441</v>
      </c>
      <c r="S100" s="59" t="s">
        <v>1125</v>
      </c>
      <c r="T100" s="94">
        <v>988</v>
      </c>
      <c r="U100" s="94" t="s">
        <v>245</v>
      </c>
      <c r="V100" s="94">
        <v>0</v>
      </c>
      <c r="W100" s="345"/>
      <c r="X100" s="194"/>
      <c r="Y100" s="191"/>
      <c r="Z100" s="191"/>
      <c r="AA100" s="246"/>
      <c r="AB100" s="228"/>
      <c r="AC100" s="270"/>
      <c r="AD100" s="228"/>
    </row>
    <row r="101" spans="1:30" ht="67.5" customHeight="1" x14ac:dyDescent="0.25">
      <c r="A101" s="188"/>
      <c r="B101" s="210"/>
      <c r="C101" s="217"/>
      <c r="D101" s="210"/>
      <c r="E101" s="194"/>
      <c r="F101" s="194"/>
      <c r="G101" s="188"/>
      <c r="H101" s="194"/>
      <c r="I101" s="194"/>
      <c r="J101" s="188"/>
      <c r="K101" s="188"/>
      <c r="L101" s="191"/>
      <c r="M101" s="194"/>
      <c r="N101" s="194"/>
      <c r="O101" s="191"/>
      <c r="P101" s="191"/>
      <c r="Q101" s="5" t="s">
        <v>448</v>
      </c>
      <c r="R101" s="18" t="s">
        <v>442</v>
      </c>
      <c r="S101" s="59" t="s">
        <v>1125</v>
      </c>
      <c r="T101" s="137">
        <v>1195.48</v>
      </c>
      <c r="U101" s="94" t="s">
        <v>245</v>
      </c>
      <c r="V101" s="137">
        <f>T101-T100</f>
        <v>207.48000000000002</v>
      </c>
      <c r="W101" s="345"/>
      <c r="X101" s="194"/>
      <c r="Y101" s="191"/>
      <c r="Z101" s="191"/>
      <c r="AA101" s="246"/>
      <c r="AB101" s="228"/>
      <c r="AC101" s="270"/>
      <c r="AD101" s="228"/>
    </row>
    <row r="102" spans="1:30" ht="69.75" customHeight="1" x14ac:dyDescent="0.25">
      <c r="A102" s="188"/>
      <c r="B102" s="210"/>
      <c r="C102" s="217"/>
      <c r="D102" s="210"/>
      <c r="E102" s="194"/>
      <c r="F102" s="194"/>
      <c r="G102" s="188"/>
      <c r="H102" s="194"/>
      <c r="I102" s="194"/>
      <c r="J102" s="188"/>
      <c r="K102" s="188"/>
      <c r="L102" s="191"/>
      <c r="M102" s="194"/>
      <c r="N102" s="194"/>
      <c r="O102" s="191"/>
      <c r="P102" s="191"/>
      <c r="Q102" s="5" t="s">
        <v>449</v>
      </c>
      <c r="R102" s="18" t="s">
        <v>443</v>
      </c>
      <c r="S102" s="59" t="s">
        <v>1125</v>
      </c>
      <c r="T102" s="94">
        <v>753.55</v>
      </c>
      <c r="U102" s="94" t="s">
        <v>245</v>
      </c>
      <c r="V102" s="94">
        <v>0</v>
      </c>
      <c r="W102" s="345"/>
      <c r="X102" s="194"/>
      <c r="Y102" s="191"/>
      <c r="Z102" s="191"/>
      <c r="AA102" s="246"/>
      <c r="AB102" s="228"/>
      <c r="AC102" s="270"/>
      <c r="AD102" s="228"/>
    </row>
    <row r="103" spans="1:30" ht="61.95" customHeight="1" x14ac:dyDescent="0.25">
      <c r="A103" s="189"/>
      <c r="B103" s="210"/>
      <c r="C103" s="217"/>
      <c r="D103" s="210"/>
      <c r="E103" s="195"/>
      <c r="F103" s="195"/>
      <c r="G103" s="189"/>
      <c r="H103" s="195"/>
      <c r="I103" s="195"/>
      <c r="J103" s="189"/>
      <c r="K103" s="189"/>
      <c r="L103" s="192"/>
      <c r="M103" s="195"/>
      <c r="N103" s="195"/>
      <c r="O103" s="192"/>
      <c r="P103" s="192"/>
      <c r="Q103" s="5" t="s">
        <v>450</v>
      </c>
      <c r="R103" s="18" t="s">
        <v>444</v>
      </c>
      <c r="S103" s="59" t="s">
        <v>1125</v>
      </c>
      <c r="T103" s="138">
        <v>911.8</v>
      </c>
      <c r="U103" s="94" t="s">
        <v>245</v>
      </c>
      <c r="V103" s="139">
        <f>T103-T102</f>
        <v>158.25</v>
      </c>
      <c r="W103" s="307"/>
      <c r="X103" s="195"/>
      <c r="Y103" s="192"/>
      <c r="Z103" s="192"/>
      <c r="AA103" s="247"/>
      <c r="AB103" s="229"/>
      <c r="AC103" s="270"/>
      <c r="AD103" s="229"/>
    </row>
    <row r="104" spans="1:30" ht="124.95" customHeight="1" x14ac:dyDescent="0.25">
      <c r="A104" s="191" t="s">
        <v>275</v>
      </c>
      <c r="B104" s="191" t="s">
        <v>97</v>
      </c>
      <c r="C104" s="194" t="s">
        <v>96</v>
      </c>
      <c r="D104" s="191" t="s">
        <v>98</v>
      </c>
      <c r="E104" s="191" t="s">
        <v>99</v>
      </c>
      <c r="F104" s="191" t="s">
        <v>111</v>
      </c>
      <c r="H104" s="191">
        <v>161</v>
      </c>
      <c r="I104" s="191" t="s">
        <v>100</v>
      </c>
      <c r="J104" s="188"/>
      <c r="K104" s="40"/>
      <c r="L104" s="191" t="s">
        <v>101</v>
      </c>
      <c r="M104" s="191" t="s">
        <v>102</v>
      </c>
      <c r="N104" s="190" t="s">
        <v>20</v>
      </c>
      <c r="O104" s="191" t="s">
        <v>51</v>
      </c>
      <c r="P104" s="194" t="s">
        <v>233</v>
      </c>
      <c r="Q104" s="5" t="s">
        <v>105</v>
      </c>
      <c r="R104" s="18" t="s">
        <v>103</v>
      </c>
      <c r="S104" s="3" t="s">
        <v>5</v>
      </c>
      <c r="T104" s="52">
        <v>19.53</v>
      </c>
      <c r="U104" s="52" t="s">
        <v>245</v>
      </c>
      <c r="V104" s="52"/>
      <c r="W104" s="284">
        <v>44650</v>
      </c>
      <c r="X104" s="260"/>
      <c r="Y104" s="210" t="s">
        <v>117</v>
      </c>
      <c r="Z104" s="14" t="s">
        <v>107</v>
      </c>
      <c r="AA104" s="17" t="s">
        <v>109</v>
      </c>
      <c r="AB104" s="190" t="s">
        <v>119</v>
      </c>
      <c r="AC104" s="205" t="s">
        <v>550</v>
      </c>
      <c r="AD104" s="311" t="s">
        <v>1022</v>
      </c>
    </row>
    <row r="105" spans="1:30" ht="372" x14ac:dyDescent="0.25">
      <c r="A105" s="192"/>
      <c r="B105" s="192"/>
      <c r="C105" s="195"/>
      <c r="D105" s="192"/>
      <c r="E105" s="192"/>
      <c r="F105" s="192"/>
      <c r="H105" s="192"/>
      <c r="I105" s="192"/>
      <c r="J105" s="189"/>
      <c r="K105" s="38"/>
      <c r="L105" s="192"/>
      <c r="M105" s="192"/>
      <c r="N105" s="192"/>
      <c r="O105" s="192"/>
      <c r="P105" s="195"/>
      <c r="Q105" s="5" t="s">
        <v>106</v>
      </c>
      <c r="R105" s="18" t="s">
        <v>104</v>
      </c>
      <c r="S105" s="3" t="s">
        <v>5</v>
      </c>
      <c r="T105" s="52">
        <v>30.57</v>
      </c>
      <c r="U105" s="52" t="s">
        <v>245</v>
      </c>
      <c r="V105" s="52"/>
      <c r="W105" s="363"/>
      <c r="X105" s="262"/>
      <c r="Y105" s="210"/>
      <c r="Z105" s="14" t="s">
        <v>108</v>
      </c>
      <c r="AA105" s="19" t="s">
        <v>110</v>
      </c>
      <c r="AB105" s="192"/>
      <c r="AC105" s="205"/>
      <c r="AD105" s="312"/>
    </row>
    <row r="106" spans="1:30" ht="409.6" x14ac:dyDescent="0.25">
      <c r="A106" s="191" t="s">
        <v>275</v>
      </c>
      <c r="B106" s="191" t="s">
        <v>97</v>
      </c>
      <c r="C106" s="194" t="s">
        <v>96</v>
      </c>
      <c r="D106" s="191" t="s">
        <v>98</v>
      </c>
      <c r="E106" s="191" t="s">
        <v>99</v>
      </c>
      <c r="F106" s="191" t="s">
        <v>111</v>
      </c>
      <c r="H106" s="191">
        <v>161</v>
      </c>
      <c r="I106" s="191" t="s">
        <v>100</v>
      </c>
      <c r="J106" s="188"/>
      <c r="K106" s="40"/>
      <c r="L106" s="191" t="s">
        <v>101</v>
      </c>
      <c r="M106" s="191" t="s">
        <v>102</v>
      </c>
      <c r="N106" s="190" t="s">
        <v>20</v>
      </c>
      <c r="O106" s="191" t="s">
        <v>51</v>
      </c>
      <c r="P106" s="194" t="s">
        <v>233</v>
      </c>
      <c r="Q106" s="5" t="s">
        <v>105</v>
      </c>
      <c r="R106" s="18" t="s">
        <v>103</v>
      </c>
      <c r="S106" s="3" t="s">
        <v>438</v>
      </c>
      <c r="T106" s="52">
        <v>21.08</v>
      </c>
      <c r="U106" s="52" t="s">
        <v>245</v>
      </c>
      <c r="V106" s="52"/>
      <c r="W106" s="284">
        <v>44854</v>
      </c>
      <c r="X106" s="260"/>
      <c r="Y106" s="210" t="s">
        <v>117</v>
      </c>
      <c r="Z106" s="14" t="s">
        <v>107</v>
      </c>
      <c r="AA106" s="17" t="s">
        <v>109</v>
      </c>
      <c r="AB106" s="20" t="s">
        <v>119</v>
      </c>
      <c r="AC106" s="205" t="s">
        <v>550</v>
      </c>
      <c r="AD106" s="311" t="s">
        <v>1022</v>
      </c>
    </row>
    <row r="107" spans="1:30" ht="241.95" customHeight="1" x14ac:dyDescent="0.25">
      <c r="A107" s="192"/>
      <c r="B107" s="192"/>
      <c r="C107" s="195"/>
      <c r="D107" s="192"/>
      <c r="E107" s="192"/>
      <c r="F107" s="192"/>
      <c r="H107" s="192"/>
      <c r="I107" s="192"/>
      <c r="J107" s="189"/>
      <c r="K107" s="38"/>
      <c r="L107" s="192"/>
      <c r="M107" s="192"/>
      <c r="N107" s="192"/>
      <c r="O107" s="192"/>
      <c r="P107" s="195"/>
      <c r="Q107" s="5" t="s">
        <v>106</v>
      </c>
      <c r="R107" s="18" t="s">
        <v>104</v>
      </c>
      <c r="S107" s="3" t="s">
        <v>438</v>
      </c>
      <c r="T107" s="52">
        <v>35.07</v>
      </c>
      <c r="U107" s="52" t="s">
        <v>245</v>
      </c>
      <c r="V107" s="52"/>
      <c r="W107" s="284"/>
      <c r="X107" s="262"/>
      <c r="Y107" s="210"/>
      <c r="Z107" s="14" t="s">
        <v>108</v>
      </c>
      <c r="AA107" s="19" t="s">
        <v>110</v>
      </c>
      <c r="AB107" s="24"/>
      <c r="AC107" s="205"/>
      <c r="AD107" s="312"/>
    </row>
    <row r="108" spans="1:30" ht="55.5" customHeight="1" x14ac:dyDescent="0.25">
      <c r="A108" s="191" t="s">
        <v>275</v>
      </c>
      <c r="B108" s="191" t="s">
        <v>97</v>
      </c>
      <c r="C108" s="194" t="s">
        <v>96</v>
      </c>
      <c r="D108" s="191" t="s">
        <v>98</v>
      </c>
      <c r="E108" s="191" t="s">
        <v>99</v>
      </c>
      <c r="F108" s="191" t="s">
        <v>111</v>
      </c>
      <c r="H108" s="191">
        <v>161</v>
      </c>
      <c r="I108" s="191" t="s">
        <v>100</v>
      </c>
      <c r="J108" s="188"/>
      <c r="K108" s="40"/>
      <c r="L108" s="191" t="s">
        <v>101</v>
      </c>
      <c r="M108" s="191" t="s">
        <v>102</v>
      </c>
      <c r="N108" s="190" t="s">
        <v>20</v>
      </c>
      <c r="O108" s="191" t="s">
        <v>51</v>
      </c>
      <c r="P108" s="194" t="s">
        <v>233</v>
      </c>
      <c r="Q108" s="5" t="s">
        <v>105</v>
      </c>
      <c r="R108" s="18" t="s">
        <v>103</v>
      </c>
      <c r="S108" s="3" t="s">
        <v>581</v>
      </c>
      <c r="T108" s="52">
        <v>23.88</v>
      </c>
      <c r="U108" s="52" t="s">
        <v>245</v>
      </c>
      <c r="V108" s="52"/>
      <c r="W108" s="284">
        <v>45108</v>
      </c>
      <c r="X108" s="260"/>
      <c r="Y108" s="210" t="s">
        <v>117</v>
      </c>
      <c r="Z108" s="14" t="s">
        <v>107</v>
      </c>
      <c r="AA108" s="17" t="s">
        <v>109</v>
      </c>
      <c r="AB108" s="20" t="s">
        <v>119</v>
      </c>
      <c r="AC108" s="205" t="s">
        <v>550</v>
      </c>
      <c r="AD108" s="199" t="s">
        <v>1022</v>
      </c>
    </row>
    <row r="109" spans="1:30" ht="55.5" customHeight="1" x14ac:dyDescent="0.25">
      <c r="A109" s="192"/>
      <c r="B109" s="192"/>
      <c r="C109" s="195"/>
      <c r="D109" s="192"/>
      <c r="E109" s="192"/>
      <c r="F109" s="192"/>
      <c r="H109" s="192"/>
      <c r="I109" s="192"/>
      <c r="J109" s="189"/>
      <c r="K109" s="38"/>
      <c r="L109" s="192"/>
      <c r="M109" s="192"/>
      <c r="N109" s="192"/>
      <c r="O109" s="192"/>
      <c r="P109" s="195"/>
      <c r="Q109" s="5" t="s">
        <v>106</v>
      </c>
      <c r="R109" s="18" t="s">
        <v>104</v>
      </c>
      <c r="S109" s="3" t="s">
        <v>581</v>
      </c>
      <c r="T109" s="52">
        <v>37.35</v>
      </c>
      <c r="U109" s="52" t="s">
        <v>245</v>
      </c>
      <c r="V109" s="52"/>
      <c r="W109" s="284"/>
      <c r="X109" s="262"/>
      <c r="Y109" s="210"/>
      <c r="Z109" s="14" t="s">
        <v>108</v>
      </c>
      <c r="AA109" s="19" t="s">
        <v>110</v>
      </c>
      <c r="AB109" s="24"/>
      <c r="AC109" s="205"/>
      <c r="AD109" s="201"/>
    </row>
    <row r="110" spans="1:30" ht="55.5" customHeight="1" x14ac:dyDescent="0.25">
      <c r="A110" s="191" t="s">
        <v>275</v>
      </c>
      <c r="B110" s="191" t="s">
        <v>97</v>
      </c>
      <c r="C110" s="194" t="s">
        <v>96</v>
      </c>
      <c r="D110" s="191" t="s">
        <v>98</v>
      </c>
      <c r="E110" s="191" t="s">
        <v>99</v>
      </c>
      <c r="F110" s="191" t="s">
        <v>111</v>
      </c>
      <c r="H110" s="191">
        <v>161</v>
      </c>
      <c r="I110" s="191" t="s">
        <v>100</v>
      </c>
      <c r="J110" s="188"/>
      <c r="K110" s="40"/>
      <c r="L110" s="191" t="s">
        <v>101</v>
      </c>
      <c r="M110" s="191" t="s">
        <v>102</v>
      </c>
      <c r="N110" s="190" t="s">
        <v>20</v>
      </c>
      <c r="O110" s="191" t="s">
        <v>51</v>
      </c>
      <c r="P110" s="194" t="s">
        <v>233</v>
      </c>
      <c r="Q110" s="5" t="s">
        <v>105</v>
      </c>
      <c r="R110" s="18" t="s">
        <v>103</v>
      </c>
      <c r="S110" s="3" t="s">
        <v>1125</v>
      </c>
      <c r="T110" s="52">
        <v>28.88</v>
      </c>
      <c r="U110" s="52" t="s">
        <v>245</v>
      </c>
      <c r="V110" s="52"/>
      <c r="W110" s="284">
        <v>45474</v>
      </c>
      <c r="X110" s="260"/>
      <c r="Y110" s="210" t="s">
        <v>117</v>
      </c>
      <c r="Z110" s="14" t="s">
        <v>107</v>
      </c>
      <c r="AA110" s="17" t="s">
        <v>109</v>
      </c>
      <c r="AB110" s="20" t="s">
        <v>119</v>
      </c>
      <c r="AC110" s="205" t="s">
        <v>550</v>
      </c>
      <c r="AD110" s="199" t="s">
        <v>1022</v>
      </c>
    </row>
    <row r="111" spans="1:30" ht="55.5" customHeight="1" x14ac:dyDescent="0.25">
      <c r="A111" s="192"/>
      <c r="B111" s="192"/>
      <c r="C111" s="195"/>
      <c r="D111" s="192"/>
      <c r="E111" s="192"/>
      <c r="F111" s="192"/>
      <c r="H111" s="192"/>
      <c r="I111" s="192"/>
      <c r="J111" s="189"/>
      <c r="K111" s="38"/>
      <c r="L111" s="192"/>
      <c r="M111" s="192"/>
      <c r="N111" s="192"/>
      <c r="O111" s="192"/>
      <c r="P111" s="195"/>
      <c r="Q111" s="5" t="s">
        <v>106</v>
      </c>
      <c r="R111" s="18" t="s">
        <v>104</v>
      </c>
      <c r="S111" s="3" t="s">
        <v>1125</v>
      </c>
      <c r="T111" s="52">
        <v>41.48</v>
      </c>
      <c r="U111" s="52" t="s">
        <v>245</v>
      </c>
      <c r="V111" s="52"/>
      <c r="W111" s="284"/>
      <c r="X111" s="262"/>
      <c r="Y111" s="210"/>
      <c r="Z111" s="14" t="s">
        <v>108</v>
      </c>
      <c r="AA111" s="19" t="s">
        <v>110</v>
      </c>
      <c r="AB111" s="24"/>
      <c r="AC111" s="205"/>
      <c r="AD111" s="201"/>
    </row>
    <row r="112" spans="1:30" ht="48" x14ac:dyDescent="0.25">
      <c r="A112" s="187"/>
      <c r="B112" s="190" t="s">
        <v>949</v>
      </c>
      <c r="C112" s="190" t="s">
        <v>234</v>
      </c>
      <c r="D112" s="190" t="s">
        <v>947</v>
      </c>
      <c r="E112" s="193" t="s">
        <v>20</v>
      </c>
      <c r="F112" s="193" t="s">
        <v>20</v>
      </c>
      <c r="G112" s="187"/>
      <c r="H112" s="193" t="s">
        <v>20</v>
      </c>
      <c r="I112" s="193" t="s">
        <v>20</v>
      </c>
      <c r="J112" s="187"/>
      <c r="K112" s="37"/>
      <c r="L112" s="190" t="s">
        <v>121</v>
      </c>
      <c r="M112" s="190" t="s">
        <v>122</v>
      </c>
      <c r="N112" s="190" t="s">
        <v>20</v>
      </c>
      <c r="O112" s="190" t="s">
        <v>51</v>
      </c>
      <c r="P112" s="322" t="s">
        <v>234</v>
      </c>
      <c r="Q112" s="5" t="s">
        <v>125</v>
      </c>
      <c r="R112" s="14" t="s">
        <v>123</v>
      </c>
      <c r="S112" s="3" t="s">
        <v>5</v>
      </c>
      <c r="T112" s="93">
        <v>7362.7</v>
      </c>
      <c r="U112" s="52" t="s">
        <v>245</v>
      </c>
      <c r="V112" s="52">
        <v>0</v>
      </c>
      <c r="W112" s="196">
        <v>44657</v>
      </c>
      <c r="X112" s="196"/>
      <c r="Y112" s="190" t="s">
        <v>128</v>
      </c>
      <c r="Z112" s="190" t="s">
        <v>127</v>
      </c>
      <c r="AA112" s="245" t="s">
        <v>129</v>
      </c>
      <c r="AB112" s="199"/>
      <c r="AC112" s="205" t="s">
        <v>551</v>
      </c>
      <c r="AD112" s="199"/>
    </row>
    <row r="113" spans="1:30" ht="48" x14ac:dyDescent="0.25">
      <c r="A113" s="189"/>
      <c r="B113" s="192"/>
      <c r="C113" s="192"/>
      <c r="D113" s="192"/>
      <c r="E113" s="195"/>
      <c r="F113" s="195"/>
      <c r="G113" s="189"/>
      <c r="H113" s="195"/>
      <c r="I113" s="195"/>
      <c r="J113" s="189"/>
      <c r="K113" s="38"/>
      <c r="L113" s="192"/>
      <c r="M113" s="192"/>
      <c r="N113" s="192"/>
      <c r="O113" s="192"/>
      <c r="P113" s="322"/>
      <c r="Q113" s="5" t="s">
        <v>126</v>
      </c>
      <c r="R113" s="14" t="s">
        <v>124</v>
      </c>
      <c r="S113" s="3" t="s">
        <v>5</v>
      </c>
      <c r="T113" s="52">
        <v>8908.86</v>
      </c>
      <c r="U113" s="52" t="s">
        <v>245</v>
      </c>
      <c r="V113" s="93">
        <v>1546.16</v>
      </c>
      <c r="W113" s="195"/>
      <c r="X113" s="198"/>
      <c r="Y113" s="195"/>
      <c r="Z113" s="195"/>
      <c r="AA113" s="318"/>
      <c r="AB113" s="201"/>
      <c r="AC113" s="205"/>
      <c r="AD113" s="201"/>
    </row>
    <row r="114" spans="1:30" ht="48" x14ac:dyDescent="0.25">
      <c r="A114" s="18"/>
      <c r="B114" s="18"/>
      <c r="C114" s="18" t="s">
        <v>234</v>
      </c>
      <c r="D114" s="18"/>
      <c r="E114" s="18" t="s">
        <v>20</v>
      </c>
      <c r="F114" s="18" t="s">
        <v>20</v>
      </c>
      <c r="G114" s="18"/>
      <c r="H114" s="18" t="s">
        <v>20</v>
      </c>
      <c r="I114" s="18" t="s">
        <v>20</v>
      </c>
      <c r="J114" s="18"/>
      <c r="K114" s="18"/>
      <c r="L114" s="14" t="s">
        <v>371</v>
      </c>
      <c r="M114" s="14" t="s">
        <v>370</v>
      </c>
      <c r="N114" s="14" t="s">
        <v>20</v>
      </c>
      <c r="O114" s="14" t="s">
        <v>51</v>
      </c>
      <c r="P114" s="7" t="s">
        <v>18</v>
      </c>
      <c r="Q114" s="5" t="s">
        <v>133</v>
      </c>
      <c r="R114" s="18" t="s">
        <v>130</v>
      </c>
      <c r="S114" s="3" t="s">
        <v>5</v>
      </c>
      <c r="T114" s="52">
        <v>9.09</v>
      </c>
      <c r="U114" s="52" t="s">
        <v>245</v>
      </c>
      <c r="V114" s="52">
        <v>0</v>
      </c>
      <c r="W114" s="30">
        <v>44197</v>
      </c>
      <c r="X114" s="18"/>
      <c r="Y114" s="18"/>
      <c r="Z114" s="14" t="s">
        <v>132</v>
      </c>
      <c r="AA114" s="18"/>
      <c r="AB114" s="56"/>
      <c r="AC114" s="56" t="s">
        <v>131</v>
      </c>
      <c r="AD114" s="56"/>
    </row>
    <row r="115" spans="1:30" ht="165" customHeight="1" x14ac:dyDescent="0.25">
      <c r="A115" s="34"/>
      <c r="B115" s="34"/>
      <c r="C115" s="20" t="s">
        <v>958</v>
      </c>
      <c r="D115" s="34"/>
      <c r="E115" s="34" t="s">
        <v>20</v>
      </c>
      <c r="F115" s="34" t="s">
        <v>20</v>
      </c>
      <c r="G115" s="34"/>
      <c r="H115" s="34" t="s">
        <v>20</v>
      </c>
      <c r="I115" s="34" t="s">
        <v>20</v>
      </c>
      <c r="J115" s="34"/>
      <c r="K115" s="34"/>
      <c r="L115" s="14" t="s">
        <v>371</v>
      </c>
      <c r="M115" s="14" t="s">
        <v>370</v>
      </c>
      <c r="N115" s="20" t="s">
        <v>20</v>
      </c>
      <c r="O115" s="14" t="s">
        <v>51</v>
      </c>
      <c r="P115" s="7" t="s">
        <v>18</v>
      </c>
      <c r="Q115" s="5" t="s">
        <v>133</v>
      </c>
      <c r="R115" s="18" t="s">
        <v>130</v>
      </c>
      <c r="S115" s="3" t="s">
        <v>438</v>
      </c>
      <c r="T115" s="53">
        <v>10.88</v>
      </c>
      <c r="U115" s="53" t="s">
        <v>245</v>
      </c>
      <c r="V115" s="53">
        <v>0</v>
      </c>
      <c r="W115" s="36">
        <v>44938</v>
      </c>
      <c r="X115" s="34"/>
      <c r="Y115" s="34"/>
      <c r="Z115" s="14" t="s">
        <v>132</v>
      </c>
      <c r="AA115" s="15"/>
      <c r="AB115" s="119" t="s">
        <v>1066</v>
      </c>
      <c r="AC115" s="42" t="s">
        <v>511</v>
      </c>
      <c r="AD115" s="42"/>
    </row>
    <row r="116" spans="1:30" ht="75" customHeight="1" x14ac:dyDescent="0.25">
      <c r="A116" s="34"/>
      <c r="B116" s="34"/>
      <c r="C116" s="20" t="s">
        <v>958</v>
      </c>
      <c r="D116" s="34"/>
      <c r="E116" s="34" t="s">
        <v>20</v>
      </c>
      <c r="F116" s="34" t="s">
        <v>20</v>
      </c>
      <c r="G116" s="34"/>
      <c r="H116" s="34" t="s">
        <v>20</v>
      </c>
      <c r="I116" s="34" t="s">
        <v>20</v>
      </c>
      <c r="J116" s="34"/>
      <c r="K116" s="34"/>
      <c r="L116" s="14" t="s">
        <v>371</v>
      </c>
      <c r="M116" s="14" t="s">
        <v>370</v>
      </c>
      <c r="N116" s="20" t="s">
        <v>20</v>
      </c>
      <c r="O116" s="14" t="s">
        <v>51</v>
      </c>
      <c r="P116" s="7" t="s">
        <v>18</v>
      </c>
      <c r="Q116" s="5" t="s">
        <v>133</v>
      </c>
      <c r="R116" s="18" t="s">
        <v>130</v>
      </c>
      <c r="S116" s="3" t="s">
        <v>581</v>
      </c>
      <c r="T116" s="53">
        <v>12.52</v>
      </c>
      <c r="U116" s="53" t="s">
        <v>245</v>
      </c>
      <c r="V116" s="53">
        <v>0</v>
      </c>
      <c r="W116" s="36">
        <v>45108</v>
      </c>
      <c r="X116" s="34"/>
      <c r="Y116" s="34"/>
      <c r="Z116" s="14" t="s">
        <v>132</v>
      </c>
      <c r="AA116" s="14" t="s">
        <v>990</v>
      </c>
      <c r="AB116" s="120" t="s">
        <v>1067</v>
      </c>
      <c r="AC116" s="42" t="s">
        <v>873</v>
      </c>
      <c r="AD116" s="42"/>
    </row>
    <row r="117" spans="1:30" ht="75" customHeight="1" x14ac:dyDescent="0.25">
      <c r="A117" s="34"/>
      <c r="B117" s="34"/>
      <c r="C117" s="20" t="s">
        <v>958</v>
      </c>
      <c r="D117" s="34"/>
      <c r="E117" s="34" t="s">
        <v>20</v>
      </c>
      <c r="F117" s="34" t="s">
        <v>20</v>
      </c>
      <c r="G117" s="34"/>
      <c r="H117" s="34" t="s">
        <v>20</v>
      </c>
      <c r="I117" s="34" t="s">
        <v>20</v>
      </c>
      <c r="J117" s="34"/>
      <c r="K117" s="34"/>
      <c r="L117" s="14" t="s">
        <v>371</v>
      </c>
      <c r="M117" s="14" t="s">
        <v>370</v>
      </c>
      <c r="N117" s="20" t="s">
        <v>20</v>
      </c>
      <c r="O117" s="14" t="s">
        <v>51</v>
      </c>
      <c r="P117" s="7" t="s">
        <v>18</v>
      </c>
      <c r="Q117" s="5" t="s">
        <v>133</v>
      </c>
      <c r="R117" s="18" t="s">
        <v>130</v>
      </c>
      <c r="S117" s="3" t="s">
        <v>1125</v>
      </c>
      <c r="T117" s="53">
        <v>14.27</v>
      </c>
      <c r="U117" s="53" t="s">
        <v>245</v>
      </c>
      <c r="V117" s="53">
        <v>0</v>
      </c>
      <c r="W117" s="36">
        <v>45474</v>
      </c>
      <c r="X117" s="34"/>
      <c r="Y117" s="34"/>
      <c r="Z117" s="14" t="s">
        <v>132</v>
      </c>
      <c r="AA117" s="14" t="s">
        <v>990</v>
      </c>
      <c r="AB117" s="120" t="s">
        <v>1067</v>
      </c>
      <c r="AC117" s="42" t="s">
        <v>1390</v>
      </c>
      <c r="AD117" s="42"/>
    </row>
    <row r="118" spans="1:30" ht="48" customHeight="1" x14ac:dyDescent="0.25">
      <c r="A118" s="34"/>
      <c r="B118" s="34"/>
      <c r="C118" s="31" t="s">
        <v>26</v>
      </c>
      <c r="D118" s="34"/>
      <c r="E118" s="34" t="s">
        <v>20</v>
      </c>
      <c r="F118" s="34" t="s">
        <v>20</v>
      </c>
      <c r="G118" s="34"/>
      <c r="H118" s="18" t="s">
        <v>20</v>
      </c>
      <c r="I118" s="34" t="s">
        <v>20</v>
      </c>
      <c r="J118" s="34"/>
      <c r="K118" s="34"/>
      <c r="L118" s="31" t="s">
        <v>137</v>
      </c>
      <c r="M118" s="20" t="s">
        <v>30</v>
      </c>
      <c r="N118" s="20" t="s">
        <v>20</v>
      </c>
      <c r="O118" s="20" t="s">
        <v>12</v>
      </c>
      <c r="P118" s="34" t="s">
        <v>13</v>
      </c>
      <c r="Q118" s="20" t="s">
        <v>136</v>
      </c>
      <c r="R118" s="34" t="s">
        <v>134</v>
      </c>
      <c r="S118" s="46" t="s">
        <v>5</v>
      </c>
      <c r="T118" s="53" t="s">
        <v>369</v>
      </c>
      <c r="U118" s="53" t="s">
        <v>235</v>
      </c>
      <c r="V118" s="53" t="s">
        <v>20</v>
      </c>
      <c r="W118" s="36">
        <v>44197</v>
      </c>
      <c r="X118" s="34"/>
      <c r="Y118" s="34"/>
      <c r="Z118" s="20" t="s">
        <v>138</v>
      </c>
      <c r="AA118" s="34"/>
      <c r="AB118" s="47" t="s">
        <v>135</v>
      </c>
      <c r="AC118" s="25" t="s">
        <v>29</v>
      </c>
      <c r="AD118" s="13"/>
    </row>
    <row r="119" spans="1:30" ht="48" customHeight="1" x14ac:dyDescent="0.25">
      <c r="A119" s="351"/>
      <c r="B119" s="230" t="s">
        <v>950</v>
      </c>
      <c r="C119" s="230" t="s">
        <v>959</v>
      </c>
      <c r="D119" s="230" t="s">
        <v>1506</v>
      </c>
      <c r="E119" s="357" t="s">
        <v>20</v>
      </c>
      <c r="F119" s="352" t="s">
        <v>20</v>
      </c>
      <c r="G119" s="348"/>
      <c r="H119" s="83" t="s">
        <v>951</v>
      </c>
      <c r="I119" s="364" t="s">
        <v>952</v>
      </c>
      <c r="J119" s="351"/>
      <c r="K119" s="32"/>
      <c r="L119" s="230" t="s">
        <v>160</v>
      </c>
      <c r="M119" s="230" t="s">
        <v>161</v>
      </c>
      <c r="N119" s="230" t="s">
        <v>20</v>
      </c>
      <c r="O119" s="230" t="s">
        <v>51</v>
      </c>
      <c r="P119" s="230" t="s">
        <v>849</v>
      </c>
      <c r="Q119" s="28" t="s">
        <v>162</v>
      </c>
      <c r="R119" s="7" t="s">
        <v>153</v>
      </c>
      <c r="S119" s="8" t="s">
        <v>5</v>
      </c>
      <c r="T119" s="52">
        <v>7.1</v>
      </c>
      <c r="U119" s="52" t="s">
        <v>245</v>
      </c>
      <c r="V119" s="52">
        <v>0</v>
      </c>
      <c r="W119" s="359">
        <v>44582</v>
      </c>
      <c r="X119" s="359"/>
      <c r="Y119" s="230" t="s">
        <v>168</v>
      </c>
      <c r="Z119" s="230" t="s">
        <v>159</v>
      </c>
      <c r="AA119" s="230" t="s">
        <v>169</v>
      </c>
      <c r="AB119" s="336" t="s">
        <v>1514</v>
      </c>
      <c r="AC119" s="263" t="s">
        <v>552</v>
      </c>
      <c r="AD119" s="117" t="s">
        <v>848</v>
      </c>
    </row>
    <row r="120" spans="1:30" ht="48" x14ac:dyDescent="0.25">
      <c r="A120" s="349"/>
      <c r="B120" s="231"/>
      <c r="C120" s="231"/>
      <c r="D120" s="231"/>
      <c r="E120" s="358"/>
      <c r="F120" s="345"/>
      <c r="G120" s="349"/>
      <c r="H120" s="82"/>
      <c r="I120" s="231"/>
      <c r="J120" s="349"/>
      <c r="K120" s="33"/>
      <c r="L120" s="231"/>
      <c r="M120" s="231"/>
      <c r="N120" s="231"/>
      <c r="O120" s="231"/>
      <c r="P120" s="231"/>
      <c r="Q120" s="28" t="s">
        <v>163</v>
      </c>
      <c r="R120" s="7" t="s">
        <v>154</v>
      </c>
      <c r="S120" s="8" t="s">
        <v>5</v>
      </c>
      <c r="T120" s="52">
        <v>9.7100000000000009</v>
      </c>
      <c r="U120" s="52" t="s">
        <v>245</v>
      </c>
      <c r="V120" s="52">
        <v>0</v>
      </c>
      <c r="W120" s="360"/>
      <c r="X120" s="360"/>
      <c r="Y120" s="231"/>
      <c r="Z120" s="334"/>
      <c r="AA120" s="231"/>
      <c r="AB120" s="337"/>
      <c r="AC120" s="263"/>
      <c r="AD120" s="130" t="s">
        <v>1117</v>
      </c>
    </row>
    <row r="121" spans="1:30" ht="48" x14ac:dyDescent="0.25">
      <c r="A121" s="349"/>
      <c r="B121" s="231"/>
      <c r="C121" s="231"/>
      <c r="D121" s="231"/>
      <c r="E121" s="358"/>
      <c r="F121" s="345"/>
      <c r="G121" s="349"/>
      <c r="H121" s="82">
        <v>150</v>
      </c>
      <c r="I121" s="231"/>
      <c r="J121" s="349"/>
      <c r="K121" s="33"/>
      <c r="L121" s="231"/>
      <c r="M121" s="231"/>
      <c r="N121" s="231"/>
      <c r="O121" s="231"/>
      <c r="P121" s="231"/>
      <c r="Q121" s="28" t="s">
        <v>164</v>
      </c>
      <c r="R121" s="7" t="s">
        <v>155</v>
      </c>
      <c r="S121" s="8" t="s">
        <v>5</v>
      </c>
      <c r="T121" s="52">
        <v>15.29</v>
      </c>
      <c r="U121" s="52" t="s">
        <v>245</v>
      </c>
      <c r="V121" s="52">
        <v>0</v>
      </c>
      <c r="W121" s="360"/>
      <c r="X121" s="360"/>
      <c r="Y121" s="231"/>
      <c r="Z121" s="334"/>
      <c r="AA121" s="231"/>
      <c r="AB121" s="337"/>
      <c r="AC121" s="263"/>
      <c r="AD121" s="128" t="s">
        <v>1508</v>
      </c>
    </row>
    <row r="122" spans="1:30" ht="48" x14ac:dyDescent="0.25">
      <c r="A122" s="349"/>
      <c r="B122" s="231"/>
      <c r="C122" s="231"/>
      <c r="D122" s="231"/>
      <c r="E122" s="358"/>
      <c r="F122" s="345"/>
      <c r="G122" s="349"/>
      <c r="H122" s="82"/>
      <c r="I122" s="231"/>
      <c r="J122" s="349"/>
      <c r="K122" s="33"/>
      <c r="L122" s="231"/>
      <c r="M122" s="231"/>
      <c r="N122" s="231"/>
      <c r="O122" s="231"/>
      <c r="P122" s="231"/>
      <c r="Q122" s="28" t="s">
        <v>165</v>
      </c>
      <c r="R122" s="7" t="s">
        <v>156</v>
      </c>
      <c r="S122" s="8" t="s">
        <v>5</v>
      </c>
      <c r="T122" s="52">
        <v>8.15</v>
      </c>
      <c r="U122" s="52" t="s">
        <v>245</v>
      </c>
      <c r="V122" s="52">
        <v>0</v>
      </c>
      <c r="W122" s="360"/>
      <c r="X122" s="360"/>
      <c r="Y122" s="231"/>
      <c r="Z122" s="334"/>
      <c r="AA122" s="231"/>
      <c r="AB122" s="337"/>
      <c r="AC122" s="263"/>
      <c r="AD122" s="128"/>
    </row>
    <row r="123" spans="1:30" ht="48" x14ac:dyDescent="0.25">
      <c r="A123" s="349"/>
      <c r="B123" s="231"/>
      <c r="C123" s="231"/>
      <c r="D123" s="231"/>
      <c r="E123" s="358"/>
      <c r="F123" s="345"/>
      <c r="G123" s="349"/>
      <c r="H123" s="82"/>
      <c r="I123" s="231"/>
      <c r="J123" s="349"/>
      <c r="K123" s="33"/>
      <c r="L123" s="231"/>
      <c r="M123" s="231"/>
      <c r="N123" s="231"/>
      <c r="O123" s="231"/>
      <c r="P123" s="231"/>
      <c r="Q123" s="28" t="s">
        <v>166</v>
      </c>
      <c r="R123" s="7" t="s">
        <v>157</v>
      </c>
      <c r="S123" s="8" t="s">
        <v>5</v>
      </c>
      <c r="T123" s="52">
        <v>10.4</v>
      </c>
      <c r="U123" s="52" t="s">
        <v>245</v>
      </c>
      <c r="V123" s="52">
        <v>0</v>
      </c>
      <c r="W123" s="360"/>
      <c r="X123" s="360"/>
      <c r="Y123" s="231"/>
      <c r="Z123" s="334"/>
      <c r="AA123" s="231"/>
      <c r="AB123" s="337"/>
      <c r="AC123" s="263"/>
      <c r="AD123" s="129"/>
    </row>
    <row r="124" spans="1:30" ht="48" x14ac:dyDescent="0.25">
      <c r="A124" s="349"/>
      <c r="B124" s="231"/>
      <c r="C124" s="231"/>
      <c r="D124" s="232"/>
      <c r="E124" s="358"/>
      <c r="F124" s="345"/>
      <c r="G124" s="349"/>
      <c r="H124" s="159" t="s">
        <v>1507</v>
      </c>
      <c r="I124" s="231"/>
      <c r="J124" s="349"/>
      <c r="K124" s="33"/>
      <c r="L124" s="231"/>
      <c r="M124" s="231"/>
      <c r="N124" s="232"/>
      <c r="O124" s="231"/>
      <c r="P124" s="231"/>
      <c r="Q124" s="28" t="s">
        <v>167</v>
      </c>
      <c r="R124" s="7" t="s">
        <v>158</v>
      </c>
      <c r="S124" s="8" t="s">
        <v>5</v>
      </c>
      <c r="T124" s="52">
        <v>14.81</v>
      </c>
      <c r="U124" s="52" t="s">
        <v>245</v>
      </c>
      <c r="V124" s="52">
        <v>0</v>
      </c>
      <c r="W124" s="360"/>
      <c r="X124" s="361"/>
      <c r="Y124" s="231"/>
      <c r="Z124" s="335"/>
      <c r="AA124" s="231"/>
      <c r="AB124" s="337"/>
      <c r="AC124" s="263"/>
      <c r="AD124" s="128"/>
    </row>
    <row r="125" spans="1:30" ht="48" customHeight="1" x14ac:dyDescent="0.25">
      <c r="A125" s="351"/>
      <c r="B125" s="230" t="s">
        <v>950</v>
      </c>
      <c r="C125" s="230" t="s">
        <v>959</v>
      </c>
      <c r="D125" s="230" t="s">
        <v>1506</v>
      </c>
      <c r="E125" s="352" t="s">
        <v>20</v>
      </c>
      <c r="F125" s="352" t="s">
        <v>20</v>
      </c>
      <c r="G125" s="351"/>
      <c r="H125" s="83" t="s">
        <v>951</v>
      </c>
      <c r="I125" s="230" t="s">
        <v>952</v>
      </c>
      <c r="J125" s="351"/>
      <c r="K125" s="32"/>
      <c r="L125" s="230" t="s">
        <v>160</v>
      </c>
      <c r="M125" s="230" t="s">
        <v>161</v>
      </c>
      <c r="N125" s="230" t="s">
        <v>20</v>
      </c>
      <c r="O125" s="230" t="s">
        <v>51</v>
      </c>
      <c r="P125" s="230" t="s">
        <v>849</v>
      </c>
      <c r="Q125" s="28" t="s">
        <v>162</v>
      </c>
      <c r="R125" s="7" t="s">
        <v>153</v>
      </c>
      <c r="S125" s="8" t="s">
        <v>438</v>
      </c>
      <c r="T125" s="52">
        <v>9.0299999999999994</v>
      </c>
      <c r="U125" s="52" t="s">
        <v>245</v>
      </c>
      <c r="V125" s="52">
        <v>0</v>
      </c>
      <c r="W125" s="359">
        <v>45108</v>
      </c>
      <c r="X125" s="359"/>
      <c r="Y125" s="230" t="s">
        <v>168</v>
      </c>
      <c r="Z125" s="230" t="s">
        <v>159</v>
      </c>
      <c r="AA125" s="230" t="s">
        <v>169</v>
      </c>
      <c r="AB125" s="336" t="s">
        <v>1515</v>
      </c>
      <c r="AC125" s="263" t="s">
        <v>552</v>
      </c>
      <c r="AD125" s="117" t="s">
        <v>848</v>
      </c>
    </row>
    <row r="126" spans="1:30" ht="48" customHeight="1" x14ac:dyDescent="0.25">
      <c r="A126" s="349"/>
      <c r="B126" s="231"/>
      <c r="C126" s="231"/>
      <c r="D126" s="231"/>
      <c r="E126" s="345"/>
      <c r="F126" s="345"/>
      <c r="G126" s="349"/>
      <c r="H126" s="82"/>
      <c r="I126" s="231"/>
      <c r="J126" s="349"/>
      <c r="K126" s="33"/>
      <c r="L126" s="231"/>
      <c r="M126" s="231"/>
      <c r="N126" s="231"/>
      <c r="O126" s="231"/>
      <c r="P126" s="231"/>
      <c r="Q126" s="28" t="s">
        <v>163</v>
      </c>
      <c r="R126" s="7" t="s">
        <v>154</v>
      </c>
      <c r="S126" s="8" t="s">
        <v>438</v>
      </c>
      <c r="T126" s="52">
        <v>12.22</v>
      </c>
      <c r="U126" s="52" t="s">
        <v>245</v>
      </c>
      <c r="V126" s="52">
        <v>0</v>
      </c>
      <c r="W126" s="360"/>
      <c r="X126" s="360"/>
      <c r="Y126" s="231"/>
      <c r="Z126" s="334"/>
      <c r="AA126" s="231"/>
      <c r="AB126" s="337"/>
      <c r="AC126" s="263"/>
      <c r="AD126" s="130" t="s">
        <v>1117</v>
      </c>
    </row>
    <row r="127" spans="1:30" ht="48" customHeight="1" x14ac:dyDescent="0.25">
      <c r="A127" s="349"/>
      <c r="B127" s="231"/>
      <c r="C127" s="231"/>
      <c r="D127" s="231"/>
      <c r="E127" s="345"/>
      <c r="F127" s="345"/>
      <c r="G127" s="349"/>
      <c r="H127" s="82">
        <v>150</v>
      </c>
      <c r="I127" s="231"/>
      <c r="J127" s="349"/>
      <c r="K127" s="33"/>
      <c r="L127" s="231"/>
      <c r="M127" s="231"/>
      <c r="N127" s="231"/>
      <c r="O127" s="231"/>
      <c r="P127" s="231"/>
      <c r="Q127" s="28" t="s">
        <v>164</v>
      </c>
      <c r="R127" s="7" t="s">
        <v>155</v>
      </c>
      <c r="S127" s="8" t="s">
        <v>438</v>
      </c>
      <c r="T127" s="52">
        <v>19.37</v>
      </c>
      <c r="U127" s="52" t="s">
        <v>245</v>
      </c>
      <c r="V127" s="52">
        <v>0</v>
      </c>
      <c r="W127" s="360"/>
      <c r="X127" s="360"/>
      <c r="Y127" s="231"/>
      <c r="Z127" s="334"/>
      <c r="AA127" s="231"/>
      <c r="AB127" s="337"/>
      <c r="AC127" s="263"/>
      <c r="AD127" s="128" t="s">
        <v>1508</v>
      </c>
    </row>
    <row r="128" spans="1:30" ht="48" customHeight="1" x14ac:dyDescent="0.25">
      <c r="A128" s="349"/>
      <c r="B128" s="231"/>
      <c r="C128" s="231"/>
      <c r="D128" s="231"/>
      <c r="E128" s="345"/>
      <c r="F128" s="345"/>
      <c r="G128" s="349"/>
      <c r="H128" s="82">
        <v>151</v>
      </c>
      <c r="I128" s="231"/>
      <c r="J128" s="349"/>
      <c r="K128" s="33"/>
      <c r="L128" s="231"/>
      <c r="M128" s="231"/>
      <c r="N128" s="231"/>
      <c r="O128" s="231"/>
      <c r="P128" s="231"/>
      <c r="Q128" s="28" t="s">
        <v>165</v>
      </c>
      <c r="R128" s="7" t="s">
        <v>156</v>
      </c>
      <c r="S128" s="8" t="s">
        <v>438</v>
      </c>
      <c r="T128" s="52">
        <v>9.9499999999999993</v>
      </c>
      <c r="U128" s="52" t="s">
        <v>245</v>
      </c>
      <c r="V128" s="52">
        <v>0</v>
      </c>
      <c r="W128" s="360"/>
      <c r="X128" s="360"/>
      <c r="Y128" s="231"/>
      <c r="Z128" s="334"/>
      <c r="AA128" s="231"/>
      <c r="AB128" s="337"/>
      <c r="AC128" s="263"/>
      <c r="AD128" s="13"/>
    </row>
    <row r="129" spans="1:30" ht="48" customHeight="1" x14ac:dyDescent="0.25">
      <c r="A129" s="349"/>
      <c r="B129" s="231"/>
      <c r="C129" s="231"/>
      <c r="D129" s="231"/>
      <c r="E129" s="345"/>
      <c r="F129" s="345"/>
      <c r="G129" s="349"/>
      <c r="H129" s="82"/>
      <c r="I129" s="231"/>
      <c r="J129" s="349"/>
      <c r="K129" s="33"/>
      <c r="L129" s="231"/>
      <c r="M129" s="231"/>
      <c r="N129" s="231"/>
      <c r="O129" s="231"/>
      <c r="P129" s="231"/>
      <c r="Q129" s="28" t="s">
        <v>166</v>
      </c>
      <c r="R129" s="7" t="s">
        <v>157</v>
      </c>
      <c r="S129" s="8" t="s">
        <v>438</v>
      </c>
      <c r="T129" s="52">
        <v>12.3</v>
      </c>
      <c r="U129" s="52" t="s">
        <v>245</v>
      </c>
      <c r="V129" s="52">
        <v>0</v>
      </c>
      <c r="W129" s="360"/>
      <c r="X129" s="360"/>
      <c r="Y129" s="231"/>
      <c r="Z129" s="334"/>
      <c r="AA129" s="231"/>
      <c r="AB129" s="337"/>
      <c r="AC129" s="263"/>
      <c r="AD129" s="13"/>
    </row>
    <row r="130" spans="1:30" ht="48" customHeight="1" x14ac:dyDescent="0.25">
      <c r="A130" s="349"/>
      <c r="B130" s="231"/>
      <c r="C130" s="231"/>
      <c r="D130" s="232"/>
      <c r="E130" s="345"/>
      <c r="F130" s="345"/>
      <c r="G130" s="349"/>
      <c r="H130" s="159" t="s">
        <v>1507</v>
      </c>
      <c r="I130" s="231"/>
      <c r="J130" s="349"/>
      <c r="K130" s="33"/>
      <c r="L130" s="231"/>
      <c r="M130" s="231"/>
      <c r="N130" s="232"/>
      <c r="O130" s="231"/>
      <c r="P130" s="231"/>
      <c r="Q130" s="28" t="s">
        <v>167</v>
      </c>
      <c r="R130" s="7" t="s">
        <v>158</v>
      </c>
      <c r="S130" s="8" t="s">
        <v>438</v>
      </c>
      <c r="T130" s="52">
        <v>17.48</v>
      </c>
      <c r="U130" s="52" t="s">
        <v>245</v>
      </c>
      <c r="V130" s="52">
        <v>0</v>
      </c>
      <c r="W130" s="360"/>
      <c r="X130" s="361"/>
      <c r="Y130" s="231"/>
      <c r="Z130" s="335"/>
      <c r="AA130" s="231"/>
      <c r="AB130" s="337"/>
      <c r="AC130" s="263"/>
      <c r="AD130" s="13"/>
    </row>
    <row r="131" spans="1:30" ht="48" x14ac:dyDescent="0.25">
      <c r="A131" s="351"/>
      <c r="B131" s="230" t="s">
        <v>950</v>
      </c>
      <c r="C131" s="230" t="s">
        <v>959</v>
      </c>
      <c r="D131" s="230" t="s">
        <v>1506</v>
      </c>
      <c r="E131" s="352" t="s">
        <v>20</v>
      </c>
      <c r="F131" s="352" t="s">
        <v>20</v>
      </c>
      <c r="G131" s="351"/>
      <c r="H131" s="83" t="s">
        <v>951</v>
      </c>
      <c r="I131" s="230" t="s">
        <v>952</v>
      </c>
      <c r="J131" s="351"/>
      <c r="K131" s="32"/>
      <c r="L131" s="230" t="s">
        <v>160</v>
      </c>
      <c r="M131" s="230" t="s">
        <v>161</v>
      </c>
      <c r="N131" s="230" t="s">
        <v>20</v>
      </c>
      <c r="O131" s="230" t="s">
        <v>51</v>
      </c>
      <c r="P131" s="230" t="s">
        <v>849</v>
      </c>
      <c r="Q131" s="28" t="s">
        <v>162</v>
      </c>
      <c r="R131" s="7" t="s">
        <v>153</v>
      </c>
      <c r="S131" s="8" t="s">
        <v>581</v>
      </c>
      <c r="T131" s="52">
        <v>10.27</v>
      </c>
      <c r="U131" s="52" t="s">
        <v>245</v>
      </c>
      <c r="V131" s="52">
        <v>0</v>
      </c>
      <c r="W131" s="359">
        <v>45474</v>
      </c>
      <c r="X131" s="359"/>
      <c r="Y131" s="230" t="s">
        <v>168</v>
      </c>
      <c r="Z131" s="230" t="s">
        <v>159</v>
      </c>
      <c r="AA131" s="230" t="s">
        <v>169</v>
      </c>
      <c r="AB131" s="336" t="s">
        <v>1515</v>
      </c>
      <c r="AC131" s="263" t="s">
        <v>552</v>
      </c>
      <c r="AD131" s="117" t="s">
        <v>848</v>
      </c>
    </row>
    <row r="132" spans="1:30" ht="48" customHeight="1" x14ac:dyDescent="0.25">
      <c r="A132" s="349"/>
      <c r="B132" s="231"/>
      <c r="C132" s="231"/>
      <c r="D132" s="345"/>
      <c r="E132" s="345"/>
      <c r="F132" s="345"/>
      <c r="G132" s="349"/>
      <c r="H132" s="82"/>
      <c r="I132" s="231"/>
      <c r="J132" s="349"/>
      <c r="K132" s="33"/>
      <c r="L132" s="231"/>
      <c r="M132" s="231"/>
      <c r="N132" s="231"/>
      <c r="O132" s="231"/>
      <c r="P132" s="231"/>
      <c r="Q132" s="28" t="s">
        <v>163</v>
      </c>
      <c r="R132" s="7" t="s">
        <v>154</v>
      </c>
      <c r="S132" s="8" t="s">
        <v>581</v>
      </c>
      <c r="T132" s="52">
        <v>13.7</v>
      </c>
      <c r="U132" s="52" t="s">
        <v>245</v>
      </c>
      <c r="V132" s="52">
        <v>0</v>
      </c>
      <c r="W132" s="360"/>
      <c r="X132" s="360"/>
      <c r="Y132" s="231"/>
      <c r="Z132" s="334"/>
      <c r="AA132" s="231"/>
      <c r="AB132" s="337"/>
      <c r="AC132" s="263"/>
      <c r="AD132" s="130" t="s">
        <v>1117</v>
      </c>
    </row>
    <row r="133" spans="1:30" ht="48" customHeight="1" x14ac:dyDescent="0.25">
      <c r="A133" s="349"/>
      <c r="B133" s="231"/>
      <c r="C133" s="231"/>
      <c r="D133" s="345"/>
      <c r="E133" s="345"/>
      <c r="F133" s="345"/>
      <c r="G133" s="349"/>
      <c r="H133" s="82">
        <v>150</v>
      </c>
      <c r="I133" s="231"/>
      <c r="J133" s="349"/>
      <c r="K133" s="33"/>
      <c r="L133" s="231"/>
      <c r="M133" s="231"/>
      <c r="N133" s="231"/>
      <c r="O133" s="231"/>
      <c r="P133" s="231"/>
      <c r="Q133" s="28" t="s">
        <v>164</v>
      </c>
      <c r="R133" s="7" t="s">
        <v>155</v>
      </c>
      <c r="S133" s="8" t="s">
        <v>581</v>
      </c>
      <c r="T133" s="52">
        <v>21.31</v>
      </c>
      <c r="U133" s="52" t="s">
        <v>245</v>
      </c>
      <c r="V133" s="52">
        <v>0</v>
      </c>
      <c r="W133" s="360"/>
      <c r="X133" s="360"/>
      <c r="Y133" s="231"/>
      <c r="Z133" s="334"/>
      <c r="AA133" s="231"/>
      <c r="AB133" s="337"/>
      <c r="AC133" s="263"/>
      <c r="AD133" s="128" t="s">
        <v>1508</v>
      </c>
    </row>
    <row r="134" spans="1:30" ht="48" customHeight="1" x14ac:dyDescent="0.25">
      <c r="A134" s="349"/>
      <c r="B134" s="231"/>
      <c r="C134" s="231"/>
      <c r="D134" s="345"/>
      <c r="E134" s="345"/>
      <c r="F134" s="345"/>
      <c r="G134" s="349"/>
      <c r="H134" s="82">
        <v>151</v>
      </c>
      <c r="I134" s="231"/>
      <c r="J134" s="349"/>
      <c r="K134" s="33"/>
      <c r="L134" s="231"/>
      <c r="M134" s="231"/>
      <c r="N134" s="231"/>
      <c r="O134" s="231"/>
      <c r="P134" s="231"/>
      <c r="Q134" s="28" t="s">
        <v>165</v>
      </c>
      <c r="R134" s="7" t="s">
        <v>156</v>
      </c>
      <c r="S134" s="8" t="s">
        <v>581</v>
      </c>
      <c r="T134" s="52">
        <v>11.33</v>
      </c>
      <c r="U134" s="52" t="s">
        <v>245</v>
      </c>
      <c r="V134" s="52">
        <v>0</v>
      </c>
      <c r="W134" s="360"/>
      <c r="X134" s="360"/>
      <c r="Y134" s="231"/>
      <c r="Z134" s="334"/>
      <c r="AA134" s="231"/>
      <c r="AB134" s="337"/>
      <c r="AC134" s="263"/>
      <c r="AD134" s="13"/>
    </row>
    <row r="135" spans="1:30" ht="48" customHeight="1" x14ac:dyDescent="0.25">
      <c r="A135" s="349"/>
      <c r="B135" s="231"/>
      <c r="C135" s="231"/>
      <c r="D135" s="345"/>
      <c r="E135" s="345"/>
      <c r="F135" s="345"/>
      <c r="G135" s="349"/>
      <c r="H135" s="82"/>
      <c r="I135" s="231"/>
      <c r="J135" s="349"/>
      <c r="K135" s="33"/>
      <c r="L135" s="231"/>
      <c r="M135" s="231"/>
      <c r="N135" s="231"/>
      <c r="O135" s="231"/>
      <c r="P135" s="231"/>
      <c r="Q135" s="28" t="s">
        <v>166</v>
      </c>
      <c r="R135" s="7" t="s">
        <v>157</v>
      </c>
      <c r="S135" s="8" t="s">
        <v>581</v>
      </c>
      <c r="T135" s="52">
        <v>13.98</v>
      </c>
      <c r="U135" s="52" t="s">
        <v>245</v>
      </c>
      <c r="V135" s="52">
        <v>0</v>
      </c>
      <c r="W135" s="360"/>
      <c r="X135" s="360"/>
      <c r="Y135" s="231"/>
      <c r="Z135" s="334"/>
      <c r="AA135" s="231"/>
      <c r="AB135" s="337"/>
      <c r="AC135" s="263"/>
      <c r="AD135" s="13"/>
    </row>
    <row r="136" spans="1:30" ht="48" customHeight="1" x14ac:dyDescent="0.25">
      <c r="A136" s="349"/>
      <c r="B136" s="231"/>
      <c r="C136" s="231"/>
      <c r="D136" s="345"/>
      <c r="E136" s="345"/>
      <c r="F136" s="345"/>
      <c r="G136" s="349"/>
      <c r="H136" s="159" t="s">
        <v>1507</v>
      </c>
      <c r="I136" s="231"/>
      <c r="J136" s="349"/>
      <c r="K136" s="33"/>
      <c r="L136" s="231"/>
      <c r="M136" s="231"/>
      <c r="N136" s="232"/>
      <c r="O136" s="231"/>
      <c r="P136" s="231"/>
      <c r="Q136" s="28" t="s">
        <v>167</v>
      </c>
      <c r="R136" s="7" t="s">
        <v>158</v>
      </c>
      <c r="S136" s="8" t="s">
        <v>581</v>
      </c>
      <c r="T136" s="52">
        <v>19.420000000000002</v>
      </c>
      <c r="U136" s="52" t="s">
        <v>245</v>
      </c>
      <c r="V136" s="52">
        <v>0</v>
      </c>
      <c r="W136" s="360"/>
      <c r="X136" s="361"/>
      <c r="Y136" s="231"/>
      <c r="Z136" s="335"/>
      <c r="AA136" s="231"/>
      <c r="AB136" s="337"/>
      <c r="AC136" s="263"/>
      <c r="AD136" s="13"/>
    </row>
    <row r="137" spans="1:30" ht="62.4" customHeight="1" x14ac:dyDescent="0.25">
      <c r="A137" s="351"/>
      <c r="B137" s="112" t="s">
        <v>247</v>
      </c>
      <c r="C137" s="230" t="s">
        <v>960</v>
      </c>
      <c r="D137" s="71" t="s">
        <v>991</v>
      </c>
      <c r="E137" s="352" t="s">
        <v>20</v>
      </c>
      <c r="F137" s="352" t="s">
        <v>20</v>
      </c>
      <c r="G137" s="351"/>
      <c r="H137" s="113" t="s">
        <v>1594</v>
      </c>
      <c r="I137" s="230"/>
      <c r="J137" s="351"/>
      <c r="K137" s="351"/>
      <c r="L137" s="230" t="s">
        <v>170</v>
      </c>
      <c r="M137" s="230" t="s">
        <v>171</v>
      </c>
      <c r="N137" s="230" t="s">
        <v>20</v>
      </c>
      <c r="O137" s="230" t="s">
        <v>12</v>
      </c>
      <c r="P137" s="230" t="s">
        <v>847</v>
      </c>
      <c r="Q137" s="339" t="s">
        <v>173</v>
      </c>
      <c r="R137" s="230" t="s">
        <v>172</v>
      </c>
      <c r="S137" s="289" t="s">
        <v>5</v>
      </c>
      <c r="T137" s="341">
        <v>8.6300000000000008</v>
      </c>
      <c r="U137" s="341" t="s">
        <v>235</v>
      </c>
      <c r="V137" s="341" t="s">
        <v>20</v>
      </c>
      <c r="W137" s="294">
        <v>44681</v>
      </c>
      <c r="X137" s="294"/>
      <c r="Y137" s="230" t="s">
        <v>186</v>
      </c>
      <c r="Z137" s="230" t="s">
        <v>187</v>
      </c>
      <c r="AA137" s="230" t="s">
        <v>188</v>
      </c>
      <c r="AB137" s="227" t="s">
        <v>1493</v>
      </c>
      <c r="AC137" s="264" t="s">
        <v>553</v>
      </c>
      <c r="AD137" s="213" t="s">
        <v>848</v>
      </c>
    </row>
    <row r="138" spans="1:30" ht="62.4" customHeight="1" x14ac:dyDescent="0.25">
      <c r="A138" s="349"/>
      <c r="B138" s="112" t="s">
        <v>281</v>
      </c>
      <c r="C138" s="231"/>
      <c r="D138" s="71" t="s">
        <v>1595</v>
      </c>
      <c r="E138" s="345"/>
      <c r="F138" s="345"/>
      <c r="G138" s="349"/>
      <c r="H138" s="113" t="s">
        <v>1596</v>
      </c>
      <c r="I138" s="231"/>
      <c r="J138" s="349"/>
      <c r="K138" s="349"/>
      <c r="L138" s="231"/>
      <c r="M138" s="231"/>
      <c r="N138" s="231"/>
      <c r="O138" s="231"/>
      <c r="P138" s="231"/>
      <c r="Q138" s="340"/>
      <c r="R138" s="232"/>
      <c r="S138" s="291"/>
      <c r="T138" s="342"/>
      <c r="U138" s="342"/>
      <c r="V138" s="342"/>
      <c r="W138" s="295"/>
      <c r="X138" s="295"/>
      <c r="Y138" s="231"/>
      <c r="Z138" s="231"/>
      <c r="AA138" s="231"/>
      <c r="AB138" s="228"/>
      <c r="AC138" s="275"/>
      <c r="AD138" s="214"/>
    </row>
    <row r="139" spans="1:30" ht="124.8" customHeight="1" x14ac:dyDescent="0.25">
      <c r="A139" s="349"/>
      <c r="B139" s="112" t="s">
        <v>876</v>
      </c>
      <c r="C139" s="231"/>
      <c r="D139" s="71" t="s">
        <v>1597</v>
      </c>
      <c r="E139" s="345"/>
      <c r="F139" s="345"/>
      <c r="G139" s="349"/>
      <c r="H139" s="113" t="s">
        <v>1598</v>
      </c>
      <c r="I139" s="231"/>
      <c r="J139" s="349"/>
      <c r="K139" s="349"/>
      <c r="L139" s="231"/>
      <c r="M139" s="231"/>
      <c r="N139" s="231"/>
      <c r="O139" s="231"/>
      <c r="P139" s="231"/>
      <c r="Q139" s="28" t="s">
        <v>174</v>
      </c>
      <c r="R139" s="6" t="s">
        <v>175</v>
      </c>
      <c r="S139" s="8" t="s">
        <v>5</v>
      </c>
      <c r="T139" s="94">
        <v>10.44</v>
      </c>
      <c r="U139" s="94" t="s">
        <v>235</v>
      </c>
      <c r="V139" s="94" t="s">
        <v>20</v>
      </c>
      <c r="W139" s="295"/>
      <c r="X139" s="295"/>
      <c r="Y139" s="231"/>
      <c r="Z139" s="231"/>
      <c r="AA139" s="231"/>
      <c r="AB139" s="228"/>
      <c r="AC139" s="275"/>
      <c r="AD139" s="54" t="s">
        <v>1498</v>
      </c>
    </row>
    <row r="140" spans="1:30" ht="118.8" customHeight="1" x14ac:dyDescent="0.25">
      <c r="A140" s="349"/>
      <c r="B140" s="112" t="s">
        <v>992</v>
      </c>
      <c r="C140" s="231"/>
      <c r="D140" s="71" t="s">
        <v>993</v>
      </c>
      <c r="E140" s="345"/>
      <c r="F140" s="345"/>
      <c r="G140" s="349"/>
      <c r="H140" s="113" t="s">
        <v>1599</v>
      </c>
      <c r="I140" s="231"/>
      <c r="J140" s="349"/>
      <c r="K140" s="349"/>
      <c r="L140" s="231"/>
      <c r="M140" s="231"/>
      <c r="N140" s="231"/>
      <c r="O140" s="231"/>
      <c r="P140" s="231"/>
      <c r="Q140" s="78" t="s">
        <v>181</v>
      </c>
      <c r="R140" s="6" t="s">
        <v>176</v>
      </c>
      <c r="S140" s="8" t="s">
        <v>5</v>
      </c>
      <c r="T140" s="94">
        <v>12.35</v>
      </c>
      <c r="U140" s="94" t="s">
        <v>235</v>
      </c>
      <c r="V140" s="94" t="s">
        <v>20</v>
      </c>
      <c r="W140" s="295"/>
      <c r="X140" s="295"/>
      <c r="Y140" s="231"/>
      <c r="Z140" s="231"/>
      <c r="AA140" s="231"/>
      <c r="AB140" s="228"/>
      <c r="AC140" s="275"/>
      <c r="AD140" s="54" t="s">
        <v>1601</v>
      </c>
    </row>
    <row r="141" spans="1:30" ht="52.2" customHeight="1" x14ac:dyDescent="0.25">
      <c r="A141" s="349"/>
      <c r="B141" s="112" t="s">
        <v>994</v>
      </c>
      <c r="C141" s="231"/>
      <c r="D141" s="71" t="s">
        <v>995</v>
      </c>
      <c r="E141" s="345"/>
      <c r="F141" s="345"/>
      <c r="G141" s="349"/>
      <c r="H141" s="114" t="s">
        <v>996</v>
      </c>
      <c r="I141" s="231"/>
      <c r="J141" s="349"/>
      <c r="K141" s="349"/>
      <c r="L141" s="231"/>
      <c r="M141" s="231"/>
      <c r="N141" s="231"/>
      <c r="O141" s="231"/>
      <c r="P141" s="231"/>
      <c r="Q141" s="78" t="s">
        <v>182</v>
      </c>
      <c r="R141" s="6" t="s">
        <v>177</v>
      </c>
      <c r="S141" s="8" t="s">
        <v>5</v>
      </c>
      <c r="T141" s="94">
        <v>14.99</v>
      </c>
      <c r="U141" s="94" t="s">
        <v>235</v>
      </c>
      <c r="V141" s="94" t="s">
        <v>20</v>
      </c>
      <c r="W141" s="295"/>
      <c r="X141" s="295"/>
      <c r="Y141" s="231"/>
      <c r="Z141" s="231"/>
      <c r="AA141" s="231"/>
      <c r="AB141" s="228"/>
      <c r="AC141" s="275"/>
      <c r="AD141" s="42"/>
    </row>
    <row r="142" spans="1:30" ht="55.95" customHeight="1" x14ac:dyDescent="0.25">
      <c r="A142" s="349"/>
      <c r="B142" s="309" t="s">
        <v>997</v>
      </c>
      <c r="C142" s="231"/>
      <c r="D142" s="309" t="s">
        <v>999</v>
      </c>
      <c r="E142" s="345"/>
      <c r="F142" s="345"/>
      <c r="G142" s="349"/>
      <c r="H142" s="355" t="s">
        <v>1600</v>
      </c>
      <c r="I142" s="231"/>
      <c r="J142" s="349"/>
      <c r="K142" s="349"/>
      <c r="L142" s="231"/>
      <c r="M142" s="231"/>
      <c r="N142" s="231"/>
      <c r="O142" s="231"/>
      <c r="P142" s="231"/>
      <c r="Q142" s="78" t="s">
        <v>183</v>
      </c>
      <c r="R142" s="6" t="s">
        <v>178</v>
      </c>
      <c r="S142" s="8" t="s">
        <v>5</v>
      </c>
      <c r="T142" s="94">
        <v>17.25</v>
      </c>
      <c r="U142" s="94" t="s">
        <v>235</v>
      </c>
      <c r="V142" s="94" t="s">
        <v>20</v>
      </c>
      <c r="W142" s="295"/>
      <c r="X142" s="295"/>
      <c r="Y142" s="231"/>
      <c r="Z142" s="231"/>
      <c r="AA142" s="231"/>
      <c r="AB142" s="228"/>
      <c r="AC142" s="275"/>
      <c r="AD142" s="42"/>
    </row>
    <row r="143" spans="1:30" ht="55.2" customHeight="1" x14ac:dyDescent="0.25">
      <c r="A143" s="349"/>
      <c r="B143" s="354"/>
      <c r="C143" s="231"/>
      <c r="D143" s="354"/>
      <c r="E143" s="345"/>
      <c r="F143" s="345"/>
      <c r="G143" s="349"/>
      <c r="H143" s="355"/>
      <c r="I143" s="231"/>
      <c r="J143" s="349"/>
      <c r="K143" s="349"/>
      <c r="L143" s="231"/>
      <c r="M143" s="231"/>
      <c r="N143" s="231"/>
      <c r="O143" s="231"/>
      <c r="P143" s="231"/>
      <c r="Q143" s="29" t="s">
        <v>184</v>
      </c>
      <c r="R143" s="6" t="s">
        <v>179</v>
      </c>
      <c r="S143" s="8" t="s">
        <v>5</v>
      </c>
      <c r="T143" s="94">
        <v>18.89</v>
      </c>
      <c r="U143" s="94" t="s">
        <v>235</v>
      </c>
      <c r="V143" s="94" t="s">
        <v>20</v>
      </c>
      <c r="W143" s="295"/>
      <c r="X143" s="295"/>
      <c r="Y143" s="231"/>
      <c r="Z143" s="231"/>
      <c r="AA143" s="231"/>
      <c r="AB143" s="228"/>
      <c r="AC143" s="275"/>
      <c r="AD143" s="42"/>
    </row>
    <row r="144" spans="1:30" ht="58.2" customHeight="1" x14ac:dyDescent="0.25">
      <c r="A144" s="349"/>
      <c r="B144" s="310"/>
      <c r="C144" s="232"/>
      <c r="D144" s="310"/>
      <c r="E144" s="307"/>
      <c r="F144" s="307"/>
      <c r="G144" s="353"/>
      <c r="H144" s="356"/>
      <c r="I144" s="231"/>
      <c r="J144" s="349"/>
      <c r="K144" s="349"/>
      <c r="L144" s="231"/>
      <c r="M144" s="231"/>
      <c r="N144" s="231"/>
      <c r="O144" s="231"/>
      <c r="P144" s="231"/>
      <c r="Q144" s="230" t="s">
        <v>185</v>
      </c>
      <c r="R144" s="230" t="s">
        <v>180</v>
      </c>
      <c r="S144" s="289" t="s">
        <v>5</v>
      </c>
      <c r="T144" s="341">
        <v>20.02</v>
      </c>
      <c r="U144" s="341" t="s">
        <v>235</v>
      </c>
      <c r="V144" s="341" t="s">
        <v>20</v>
      </c>
      <c r="W144" s="295"/>
      <c r="X144" s="295"/>
      <c r="Y144" s="231"/>
      <c r="Z144" s="231"/>
      <c r="AA144" s="231"/>
      <c r="AB144" s="228"/>
      <c r="AC144" s="265"/>
      <c r="AD144" s="42"/>
    </row>
    <row r="145" spans="1:30" ht="71.400000000000006" customHeight="1" x14ac:dyDescent="0.25">
      <c r="A145" s="353"/>
      <c r="B145" s="125" t="s">
        <v>20</v>
      </c>
      <c r="C145" s="123" t="s">
        <v>1069</v>
      </c>
      <c r="D145" s="124" t="s">
        <v>1070</v>
      </c>
      <c r="E145" s="125" t="s">
        <v>20</v>
      </c>
      <c r="F145" s="125" t="s">
        <v>20</v>
      </c>
      <c r="G145" s="125" t="s">
        <v>20</v>
      </c>
      <c r="H145" s="125" t="s">
        <v>20</v>
      </c>
      <c r="I145" s="232"/>
      <c r="J145" s="353"/>
      <c r="K145" s="353"/>
      <c r="L145" s="232"/>
      <c r="M145" s="232"/>
      <c r="N145" s="232"/>
      <c r="O145" s="232"/>
      <c r="P145" s="232"/>
      <c r="Q145" s="232"/>
      <c r="R145" s="232"/>
      <c r="S145" s="291"/>
      <c r="T145" s="342"/>
      <c r="U145" s="342"/>
      <c r="V145" s="342"/>
      <c r="W145" s="296"/>
      <c r="X145" s="296"/>
      <c r="Y145" s="232"/>
      <c r="Z145" s="232"/>
      <c r="AA145" s="232"/>
      <c r="AB145" s="316"/>
      <c r="AC145" s="42" t="s">
        <v>1072</v>
      </c>
      <c r="AD145" s="42"/>
    </row>
    <row r="146" spans="1:30" ht="85.2" customHeight="1" x14ac:dyDescent="0.25">
      <c r="A146" s="14" t="s">
        <v>275</v>
      </c>
      <c r="B146" s="14" t="s">
        <v>97</v>
      </c>
      <c r="C146" s="18" t="s">
        <v>96</v>
      </c>
      <c r="D146" s="14" t="s">
        <v>1034</v>
      </c>
      <c r="E146" s="14" t="s">
        <v>189</v>
      </c>
      <c r="F146" s="14" t="s">
        <v>190</v>
      </c>
      <c r="G146" s="18"/>
      <c r="H146" s="18">
        <v>158</v>
      </c>
      <c r="I146" s="14" t="s">
        <v>191</v>
      </c>
      <c r="J146" s="18"/>
      <c r="K146" s="18"/>
      <c r="L146" s="14" t="s">
        <v>192</v>
      </c>
      <c r="M146" s="14" t="s">
        <v>193</v>
      </c>
      <c r="N146" s="14" t="s">
        <v>20</v>
      </c>
      <c r="O146" s="14" t="s">
        <v>51</v>
      </c>
      <c r="P146" s="14" t="s">
        <v>233</v>
      </c>
      <c r="Q146" s="14" t="s">
        <v>194</v>
      </c>
      <c r="R146" s="18" t="s">
        <v>195</v>
      </c>
      <c r="S146" s="8" t="s">
        <v>5</v>
      </c>
      <c r="T146" s="52">
        <v>947.68</v>
      </c>
      <c r="U146" s="52" t="s">
        <v>245</v>
      </c>
      <c r="V146" s="52"/>
      <c r="W146" s="30">
        <v>44574</v>
      </c>
      <c r="X146" s="30"/>
      <c r="Y146" s="14" t="s">
        <v>196</v>
      </c>
      <c r="Z146" s="14" t="s">
        <v>197</v>
      </c>
      <c r="AA146" s="14" t="s">
        <v>198</v>
      </c>
      <c r="AB146" s="54" t="s">
        <v>246</v>
      </c>
      <c r="AC146" s="42" t="s">
        <v>554</v>
      </c>
      <c r="AD146" s="42" t="s">
        <v>1022</v>
      </c>
    </row>
    <row r="147" spans="1:30" ht="58.2" customHeight="1" x14ac:dyDescent="0.25">
      <c r="A147" s="14" t="s">
        <v>275</v>
      </c>
      <c r="B147" s="14" t="s">
        <v>97</v>
      </c>
      <c r="C147" s="18" t="s">
        <v>96</v>
      </c>
      <c r="D147" s="14" t="s">
        <v>1034</v>
      </c>
      <c r="E147" s="14" t="s">
        <v>189</v>
      </c>
      <c r="F147" s="14" t="s">
        <v>190</v>
      </c>
      <c r="G147" s="18"/>
      <c r="H147" s="18">
        <v>158</v>
      </c>
      <c r="I147" s="14" t="s">
        <v>191</v>
      </c>
      <c r="J147" s="18"/>
      <c r="K147" s="18"/>
      <c r="L147" s="14" t="s">
        <v>192</v>
      </c>
      <c r="M147" s="14" t="s">
        <v>193</v>
      </c>
      <c r="N147" s="14" t="s">
        <v>20</v>
      </c>
      <c r="O147" s="14" t="s">
        <v>51</v>
      </c>
      <c r="P147" s="14" t="s">
        <v>233</v>
      </c>
      <c r="Q147" s="14" t="s">
        <v>194</v>
      </c>
      <c r="R147" s="18" t="s">
        <v>195</v>
      </c>
      <c r="S147" s="8" t="s">
        <v>438</v>
      </c>
      <c r="T147" s="52">
        <v>1032.8599999999999</v>
      </c>
      <c r="U147" s="52" t="s">
        <v>245</v>
      </c>
      <c r="V147" s="52"/>
      <c r="W147" s="30">
        <v>44854</v>
      </c>
      <c r="X147" s="30"/>
      <c r="Y147" s="14" t="s">
        <v>196</v>
      </c>
      <c r="Z147" s="14" t="s">
        <v>197</v>
      </c>
      <c r="AA147" s="14" t="s">
        <v>198</v>
      </c>
      <c r="AB147" s="54" t="s">
        <v>246</v>
      </c>
      <c r="AC147" s="42" t="s">
        <v>554</v>
      </c>
      <c r="AD147" s="13" t="s">
        <v>1022</v>
      </c>
    </row>
    <row r="148" spans="1:30" ht="58.2" customHeight="1" x14ac:dyDescent="0.25">
      <c r="A148" s="14" t="s">
        <v>275</v>
      </c>
      <c r="B148" s="14" t="s">
        <v>97</v>
      </c>
      <c r="C148" s="18" t="s">
        <v>96</v>
      </c>
      <c r="D148" s="14" t="s">
        <v>1034</v>
      </c>
      <c r="E148" s="14" t="s">
        <v>189</v>
      </c>
      <c r="F148" s="14" t="s">
        <v>190</v>
      </c>
      <c r="G148" s="18"/>
      <c r="H148" s="18">
        <v>158</v>
      </c>
      <c r="I148" s="14" t="s">
        <v>191</v>
      </c>
      <c r="J148" s="18"/>
      <c r="K148" s="18"/>
      <c r="L148" s="14" t="s">
        <v>192</v>
      </c>
      <c r="M148" s="14" t="s">
        <v>193</v>
      </c>
      <c r="N148" s="14" t="s">
        <v>20</v>
      </c>
      <c r="O148" s="14" t="s">
        <v>51</v>
      </c>
      <c r="P148" s="14" t="s">
        <v>233</v>
      </c>
      <c r="Q148" s="14" t="s">
        <v>194</v>
      </c>
      <c r="R148" s="18" t="s">
        <v>195</v>
      </c>
      <c r="S148" s="8" t="s">
        <v>581</v>
      </c>
      <c r="T148" s="52">
        <v>1198.3699999999999</v>
      </c>
      <c r="U148" s="52" t="s">
        <v>245</v>
      </c>
      <c r="V148" s="52"/>
      <c r="W148" s="30">
        <v>45108</v>
      </c>
      <c r="X148" s="30"/>
      <c r="Y148" s="14" t="s">
        <v>196</v>
      </c>
      <c r="Z148" s="14" t="s">
        <v>197</v>
      </c>
      <c r="AA148" s="14" t="s">
        <v>198</v>
      </c>
      <c r="AB148" s="54" t="s">
        <v>246</v>
      </c>
      <c r="AC148" s="42" t="s">
        <v>554</v>
      </c>
      <c r="AD148" s="13" t="s">
        <v>1022</v>
      </c>
    </row>
    <row r="149" spans="1:30" ht="58.2" customHeight="1" x14ac:dyDescent="0.25">
      <c r="A149" s="14" t="s">
        <v>275</v>
      </c>
      <c r="B149" s="14" t="s">
        <v>97</v>
      </c>
      <c r="C149" s="18" t="s">
        <v>96</v>
      </c>
      <c r="D149" s="14" t="s">
        <v>1034</v>
      </c>
      <c r="E149" s="14" t="s">
        <v>189</v>
      </c>
      <c r="F149" s="14" t="s">
        <v>190</v>
      </c>
      <c r="G149" s="18"/>
      <c r="H149" s="18">
        <v>158</v>
      </c>
      <c r="I149" s="14" t="s">
        <v>191</v>
      </c>
      <c r="J149" s="18"/>
      <c r="K149" s="18"/>
      <c r="L149" s="14" t="s">
        <v>192</v>
      </c>
      <c r="M149" s="14" t="s">
        <v>193</v>
      </c>
      <c r="N149" s="14" t="s">
        <v>20</v>
      </c>
      <c r="O149" s="14" t="s">
        <v>51</v>
      </c>
      <c r="P149" s="14" t="s">
        <v>233</v>
      </c>
      <c r="Q149" s="14" t="s">
        <v>194</v>
      </c>
      <c r="R149" s="18" t="s">
        <v>195</v>
      </c>
      <c r="S149" s="8" t="s">
        <v>1125</v>
      </c>
      <c r="T149" s="52">
        <v>1347.36</v>
      </c>
      <c r="U149" s="52" t="s">
        <v>245</v>
      </c>
      <c r="V149" s="52"/>
      <c r="W149" s="30">
        <v>45474</v>
      </c>
      <c r="X149" s="30"/>
      <c r="Y149" s="14" t="s">
        <v>196</v>
      </c>
      <c r="Z149" s="14" t="s">
        <v>197</v>
      </c>
      <c r="AA149" s="14" t="s">
        <v>198</v>
      </c>
      <c r="AB149" s="54" t="s">
        <v>246</v>
      </c>
      <c r="AC149" s="42" t="s">
        <v>554</v>
      </c>
      <c r="AD149" s="13" t="s">
        <v>1022</v>
      </c>
    </row>
    <row r="150" spans="1:30" ht="70.2" customHeight="1" x14ac:dyDescent="0.25">
      <c r="A150" s="15"/>
      <c r="B150" s="15"/>
      <c r="C150" s="14" t="s">
        <v>1137</v>
      </c>
      <c r="D150" s="15"/>
      <c r="E150" s="18" t="s">
        <v>20</v>
      </c>
      <c r="F150" s="18" t="s">
        <v>20</v>
      </c>
      <c r="G150" s="15"/>
      <c r="H150" s="18" t="s">
        <v>20</v>
      </c>
      <c r="I150" s="18" t="s">
        <v>20</v>
      </c>
      <c r="J150" s="15"/>
      <c r="K150" s="15"/>
      <c r="L150" s="15"/>
      <c r="M150" s="15"/>
      <c r="N150" s="18" t="s">
        <v>20</v>
      </c>
      <c r="O150" s="15"/>
      <c r="P150" s="18" t="s">
        <v>13</v>
      </c>
      <c r="Q150" s="44"/>
      <c r="R150" s="14" t="s">
        <v>620</v>
      </c>
      <c r="S150" s="15"/>
      <c r="T150" s="52"/>
      <c r="U150" s="52" t="s">
        <v>245</v>
      </c>
      <c r="V150" s="52"/>
      <c r="W150" s="30">
        <v>44197</v>
      </c>
      <c r="X150" s="15"/>
      <c r="Y150" s="45" t="s">
        <v>201</v>
      </c>
      <c r="Z150" s="18" t="s">
        <v>203</v>
      </c>
      <c r="AA150" s="45" t="s">
        <v>202</v>
      </c>
      <c r="AB150" s="71" t="s">
        <v>1135</v>
      </c>
      <c r="AC150" s="57"/>
      <c r="AD150" s="57"/>
    </row>
    <row r="151" spans="1:30" ht="48.6" customHeight="1" x14ac:dyDescent="0.25">
      <c r="A151" s="15"/>
      <c r="B151" s="15"/>
      <c r="C151" s="14" t="s">
        <v>1137</v>
      </c>
      <c r="D151" s="15"/>
      <c r="E151" s="18" t="s">
        <v>20</v>
      </c>
      <c r="F151" s="18" t="s">
        <v>20</v>
      </c>
      <c r="G151" s="15"/>
      <c r="H151" s="18" t="s">
        <v>20</v>
      </c>
      <c r="I151" s="18" t="s">
        <v>20</v>
      </c>
      <c r="J151" s="15"/>
      <c r="K151" s="15"/>
      <c r="L151" s="15"/>
      <c r="M151" s="15"/>
      <c r="N151" s="18" t="s">
        <v>20</v>
      </c>
      <c r="O151" s="15"/>
      <c r="P151" s="18" t="s">
        <v>13</v>
      </c>
      <c r="Q151" s="44"/>
      <c r="R151" s="18" t="s">
        <v>199</v>
      </c>
      <c r="S151" s="15"/>
      <c r="T151" s="52"/>
      <c r="U151" s="52" t="s">
        <v>245</v>
      </c>
      <c r="V151" s="52"/>
      <c r="W151" s="30">
        <v>44197</v>
      </c>
      <c r="X151" s="15"/>
      <c r="Y151" s="45" t="s">
        <v>201</v>
      </c>
      <c r="Z151" s="18" t="s">
        <v>203</v>
      </c>
      <c r="AA151" s="45" t="s">
        <v>202</v>
      </c>
      <c r="AB151" s="71" t="s">
        <v>1135</v>
      </c>
      <c r="AC151" s="57"/>
      <c r="AD151" s="57"/>
    </row>
    <row r="152" spans="1:30" ht="65.400000000000006" customHeight="1" x14ac:dyDescent="0.25">
      <c r="A152" s="15"/>
      <c r="B152" s="15"/>
      <c r="C152" s="14" t="s">
        <v>1137</v>
      </c>
      <c r="D152" s="15"/>
      <c r="E152" s="18" t="s">
        <v>20</v>
      </c>
      <c r="F152" s="18" t="s">
        <v>20</v>
      </c>
      <c r="G152" s="15"/>
      <c r="H152" s="18" t="s">
        <v>20</v>
      </c>
      <c r="I152" s="18" t="s">
        <v>20</v>
      </c>
      <c r="J152" s="15"/>
      <c r="K152" s="15"/>
      <c r="L152" s="15"/>
      <c r="M152" s="15"/>
      <c r="N152" s="18" t="s">
        <v>20</v>
      </c>
      <c r="O152" s="15"/>
      <c r="P152" s="18" t="s">
        <v>13</v>
      </c>
      <c r="Q152" s="44"/>
      <c r="R152" s="18" t="s">
        <v>200</v>
      </c>
      <c r="S152" s="15"/>
      <c r="T152" s="52"/>
      <c r="U152" s="52" t="s">
        <v>235</v>
      </c>
      <c r="V152" s="52"/>
      <c r="W152" s="30">
        <v>44197</v>
      </c>
      <c r="X152" s="15"/>
      <c r="Y152" s="45" t="s">
        <v>201</v>
      </c>
      <c r="Z152" s="18" t="s">
        <v>203</v>
      </c>
      <c r="AA152" s="45" t="s">
        <v>202</v>
      </c>
      <c r="AB152" s="71" t="s">
        <v>1136</v>
      </c>
      <c r="AC152" s="57"/>
      <c r="AD152" s="57"/>
    </row>
    <row r="153" spans="1:30" ht="24" customHeight="1" x14ac:dyDescent="0.25">
      <c r="A153" s="187"/>
      <c r="B153" s="190" t="s">
        <v>427</v>
      </c>
      <c r="C153" s="193" t="s">
        <v>234</v>
      </c>
      <c r="D153" s="190" t="s">
        <v>953</v>
      </c>
      <c r="E153" s="193" t="s">
        <v>20</v>
      </c>
      <c r="F153" s="193" t="s">
        <v>20</v>
      </c>
      <c r="G153" s="187"/>
      <c r="H153" s="193" t="s">
        <v>20</v>
      </c>
      <c r="I153" s="193" t="s">
        <v>20</v>
      </c>
      <c r="J153" s="187"/>
      <c r="K153" s="37"/>
      <c r="L153" s="190" t="s">
        <v>206</v>
      </c>
      <c r="M153" s="193" t="s">
        <v>207</v>
      </c>
      <c r="N153" s="193" t="s">
        <v>20</v>
      </c>
      <c r="O153" s="190" t="s">
        <v>51</v>
      </c>
      <c r="P153" s="193" t="s">
        <v>234</v>
      </c>
      <c r="Q153" s="5" t="s">
        <v>208</v>
      </c>
      <c r="R153" s="18" t="s">
        <v>204</v>
      </c>
      <c r="S153" s="8" t="s">
        <v>5</v>
      </c>
      <c r="T153" s="52">
        <v>1926.01</v>
      </c>
      <c r="U153" s="52" t="s">
        <v>245</v>
      </c>
      <c r="V153" s="52">
        <v>0</v>
      </c>
      <c r="W153" s="196">
        <v>44769</v>
      </c>
      <c r="X153" s="196"/>
      <c r="Y153" s="190" t="s">
        <v>210</v>
      </c>
      <c r="Z153" s="190" t="s">
        <v>211</v>
      </c>
      <c r="AA153" s="190" t="s">
        <v>212</v>
      </c>
      <c r="AB153" s="306" t="s">
        <v>1511</v>
      </c>
      <c r="AC153" s="205" t="s">
        <v>555</v>
      </c>
      <c r="AD153" s="42"/>
    </row>
    <row r="154" spans="1:30" ht="24" customHeight="1" x14ac:dyDescent="0.25">
      <c r="A154" s="189"/>
      <c r="B154" s="192"/>
      <c r="C154" s="195"/>
      <c r="D154" s="192"/>
      <c r="E154" s="195"/>
      <c r="F154" s="195"/>
      <c r="G154" s="189"/>
      <c r="H154" s="195"/>
      <c r="I154" s="195"/>
      <c r="J154" s="189"/>
      <c r="K154" s="38"/>
      <c r="L154" s="192"/>
      <c r="M154" s="195"/>
      <c r="N154" s="195"/>
      <c r="O154" s="192"/>
      <c r="P154" s="195"/>
      <c r="Q154" s="5" t="s">
        <v>209</v>
      </c>
      <c r="R154" s="18" t="s">
        <v>205</v>
      </c>
      <c r="S154" s="8" t="s">
        <v>5</v>
      </c>
      <c r="T154" s="52">
        <v>2330.48</v>
      </c>
      <c r="U154" s="52" t="s">
        <v>245</v>
      </c>
      <c r="V154" s="52">
        <f>T154-T153</f>
        <v>404.47</v>
      </c>
      <c r="W154" s="195"/>
      <c r="X154" s="198"/>
      <c r="Y154" s="192"/>
      <c r="Z154" s="195"/>
      <c r="AA154" s="195"/>
      <c r="AB154" s="288"/>
      <c r="AC154" s="205"/>
      <c r="AD154" s="42"/>
    </row>
    <row r="155" spans="1:30" ht="24" customHeight="1" x14ac:dyDescent="0.25">
      <c r="A155" s="187"/>
      <c r="B155" s="190" t="s">
        <v>427</v>
      </c>
      <c r="C155" s="193" t="s">
        <v>234</v>
      </c>
      <c r="D155" s="190" t="s">
        <v>953</v>
      </c>
      <c r="E155" s="193" t="s">
        <v>20</v>
      </c>
      <c r="F155" s="193" t="s">
        <v>20</v>
      </c>
      <c r="G155" s="187"/>
      <c r="H155" s="193" t="s">
        <v>20</v>
      </c>
      <c r="I155" s="193" t="s">
        <v>20</v>
      </c>
      <c r="J155" s="187"/>
      <c r="K155" s="37"/>
      <c r="L155" s="190" t="s">
        <v>206</v>
      </c>
      <c r="M155" s="193" t="s">
        <v>207</v>
      </c>
      <c r="N155" s="193" t="s">
        <v>20</v>
      </c>
      <c r="O155" s="190" t="s">
        <v>51</v>
      </c>
      <c r="P155" s="193" t="s">
        <v>234</v>
      </c>
      <c r="Q155" s="5" t="s">
        <v>208</v>
      </c>
      <c r="R155" s="18" t="s">
        <v>204</v>
      </c>
      <c r="S155" s="8" t="s">
        <v>438</v>
      </c>
      <c r="T155" s="52">
        <v>2305.5300000000002</v>
      </c>
      <c r="U155" s="52" t="s">
        <v>245</v>
      </c>
      <c r="V155" s="52">
        <v>0</v>
      </c>
      <c r="W155" s="196">
        <v>44958</v>
      </c>
      <c r="X155" s="196"/>
      <c r="Y155" s="190" t="s">
        <v>210</v>
      </c>
      <c r="Z155" s="190" t="s">
        <v>211</v>
      </c>
      <c r="AA155" s="190" t="s">
        <v>212</v>
      </c>
      <c r="AB155" s="306" t="s">
        <v>1511</v>
      </c>
      <c r="AC155" s="205" t="s">
        <v>555</v>
      </c>
      <c r="AD155" s="42"/>
    </row>
    <row r="156" spans="1:30" ht="24" customHeight="1" x14ac:dyDescent="0.25">
      <c r="A156" s="189"/>
      <c r="B156" s="192"/>
      <c r="C156" s="195"/>
      <c r="D156" s="192"/>
      <c r="E156" s="195"/>
      <c r="F156" s="195"/>
      <c r="G156" s="189"/>
      <c r="H156" s="195"/>
      <c r="I156" s="195"/>
      <c r="J156" s="189"/>
      <c r="K156" s="38"/>
      <c r="L156" s="192"/>
      <c r="M156" s="195"/>
      <c r="N156" s="195"/>
      <c r="O156" s="192"/>
      <c r="P156" s="195"/>
      <c r="Q156" s="5" t="s">
        <v>209</v>
      </c>
      <c r="R156" s="18" t="s">
        <v>205</v>
      </c>
      <c r="S156" s="8" t="s">
        <v>438</v>
      </c>
      <c r="T156" s="52">
        <v>2789.69</v>
      </c>
      <c r="U156" s="52" t="s">
        <v>245</v>
      </c>
      <c r="V156" s="52">
        <f>T156-T155</f>
        <v>484.15999999999985</v>
      </c>
      <c r="W156" s="195"/>
      <c r="X156" s="198"/>
      <c r="Y156" s="192"/>
      <c r="Z156" s="195"/>
      <c r="AA156" s="195"/>
      <c r="AB156" s="288"/>
      <c r="AC156" s="205"/>
      <c r="AD156" s="42"/>
    </row>
    <row r="157" spans="1:30" ht="24" customHeight="1" x14ac:dyDescent="0.25">
      <c r="A157" s="187"/>
      <c r="B157" s="190" t="s">
        <v>427</v>
      </c>
      <c r="C157" s="193" t="s">
        <v>234</v>
      </c>
      <c r="D157" s="190" t="s">
        <v>953</v>
      </c>
      <c r="E157" s="193" t="s">
        <v>20</v>
      </c>
      <c r="F157" s="193" t="s">
        <v>20</v>
      </c>
      <c r="G157" s="187"/>
      <c r="H157" s="193" t="s">
        <v>20</v>
      </c>
      <c r="I157" s="193" t="s">
        <v>20</v>
      </c>
      <c r="J157" s="187"/>
      <c r="K157" s="37"/>
      <c r="L157" s="190" t="s">
        <v>206</v>
      </c>
      <c r="M157" s="193" t="s">
        <v>207</v>
      </c>
      <c r="N157" s="193" t="s">
        <v>20</v>
      </c>
      <c r="O157" s="190" t="s">
        <v>51</v>
      </c>
      <c r="P157" s="193" t="s">
        <v>234</v>
      </c>
      <c r="Q157" s="5" t="s">
        <v>208</v>
      </c>
      <c r="R157" s="18" t="s">
        <v>204</v>
      </c>
      <c r="S157" s="8" t="s">
        <v>581</v>
      </c>
      <c r="T157" s="137">
        <v>2515.73</v>
      </c>
      <c r="U157" s="94" t="s">
        <v>245</v>
      </c>
      <c r="V157" s="94">
        <v>0</v>
      </c>
      <c r="W157" s="294">
        <v>45352</v>
      </c>
      <c r="X157" s="196"/>
      <c r="Y157" s="190" t="s">
        <v>210</v>
      </c>
      <c r="Z157" s="190" t="s">
        <v>211</v>
      </c>
      <c r="AA157" s="190" t="s">
        <v>212</v>
      </c>
      <c r="AB157" s="306" t="s">
        <v>1511</v>
      </c>
      <c r="AC157" s="205" t="s">
        <v>555</v>
      </c>
      <c r="AD157" s="42"/>
    </row>
    <row r="158" spans="1:30" ht="24" customHeight="1" x14ac:dyDescent="0.25">
      <c r="A158" s="189"/>
      <c r="B158" s="192"/>
      <c r="C158" s="195"/>
      <c r="D158" s="192"/>
      <c r="E158" s="195"/>
      <c r="F158" s="195"/>
      <c r="G158" s="189"/>
      <c r="H158" s="195"/>
      <c r="I158" s="195"/>
      <c r="J158" s="189"/>
      <c r="K158" s="38"/>
      <c r="L158" s="192"/>
      <c r="M158" s="195"/>
      <c r="N158" s="195"/>
      <c r="O158" s="192"/>
      <c r="P158" s="195"/>
      <c r="Q158" s="5" t="s">
        <v>209</v>
      </c>
      <c r="R158" s="18" t="s">
        <v>205</v>
      </c>
      <c r="S158" s="8" t="s">
        <v>581</v>
      </c>
      <c r="T158" s="137">
        <v>3044.03</v>
      </c>
      <c r="U158" s="94" t="s">
        <v>245</v>
      </c>
      <c r="V158" s="94">
        <f>T158-T157</f>
        <v>528.30000000000018</v>
      </c>
      <c r="W158" s="307"/>
      <c r="X158" s="198"/>
      <c r="Y158" s="192"/>
      <c r="Z158" s="195"/>
      <c r="AA158" s="195"/>
      <c r="AB158" s="288"/>
      <c r="AC158" s="205"/>
      <c r="AD158" s="42"/>
    </row>
    <row r="159" spans="1:30" ht="23.25" customHeight="1" x14ac:dyDescent="0.25">
      <c r="A159" s="190" t="s">
        <v>274</v>
      </c>
      <c r="B159" s="190" t="s">
        <v>247</v>
      </c>
      <c r="C159" s="193" t="s">
        <v>248</v>
      </c>
      <c r="D159" s="190" t="s">
        <v>249</v>
      </c>
      <c r="E159" s="190" t="s">
        <v>250</v>
      </c>
      <c r="F159" s="190" t="s">
        <v>251</v>
      </c>
      <c r="G159" s="50"/>
      <c r="H159" s="190" t="s">
        <v>253</v>
      </c>
      <c r="I159" s="190" t="s">
        <v>252</v>
      </c>
      <c r="J159" s="15"/>
      <c r="K159" s="15"/>
      <c r="L159" s="190" t="s">
        <v>254</v>
      </c>
      <c r="M159" s="190" t="s">
        <v>255</v>
      </c>
      <c r="N159" s="193" t="s">
        <v>20</v>
      </c>
      <c r="O159" s="190" t="s">
        <v>51</v>
      </c>
      <c r="P159" s="193" t="s">
        <v>233</v>
      </c>
      <c r="Q159" s="17" t="s">
        <v>256</v>
      </c>
      <c r="R159" s="18" t="s">
        <v>376</v>
      </c>
      <c r="S159" s="59" t="s">
        <v>5</v>
      </c>
      <c r="T159" s="95">
        <v>11746</v>
      </c>
      <c r="U159" s="52" t="s">
        <v>245</v>
      </c>
      <c r="V159" s="52">
        <v>0</v>
      </c>
      <c r="W159" s="196">
        <v>44776</v>
      </c>
      <c r="X159" s="187"/>
      <c r="Y159" s="190" t="s">
        <v>272</v>
      </c>
      <c r="Z159" s="190" t="s">
        <v>270</v>
      </c>
      <c r="AA159" s="211" t="s">
        <v>271</v>
      </c>
      <c r="AB159" s="211" t="s">
        <v>273</v>
      </c>
      <c r="AC159" s="205" t="s">
        <v>556</v>
      </c>
      <c r="AD159" s="263" t="s">
        <v>1022</v>
      </c>
    </row>
    <row r="160" spans="1:30" ht="23.25" customHeight="1" x14ac:dyDescent="0.25">
      <c r="A160" s="191"/>
      <c r="B160" s="191"/>
      <c r="C160" s="194"/>
      <c r="D160" s="191"/>
      <c r="E160" s="191"/>
      <c r="F160" s="191"/>
      <c r="G160" s="15"/>
      <c r="H160" s="191"/>
      <c r="I160" s="191"/>
      <c r="J160" s="15"/>
      <c r="K160" s="15"/>
      <c r="L160" s="191"/>
      <c r="M160" s="191"/>
      <c r="N160" s="194"/>
      <c r="O160" s="191"/>
      <c r="P160" s="194"/>
      <c r="Q160" s="17" t="s">
        <v>257</v>
      </c>
      <c r="R160" s="18" t="s">
        <v>380</v>
      </c>
      <c r="S160" s="59" t="s">
        <v>5</v>
      </c>
      <c r="T160" s="95">
        <v>13743</v>
      </c>
      <c r="U160" s="52" t="s">
        <v>245</v>
      </c>
      <c r="V160" s="95">
        <v>1997</v>
      </c>
      <c r="W160" s="194"/>
      <c r="X160" s="188"/>
      <c r="Y160" s="194"/>
      <c r="Z160" s="194"/>
      <c r="AA160" s="188"/>
      <c r="AB160" s="188"/>
      <c r="AC160" s="205"/>
      <c r="AD160" s="263"/>
    </row>
    <row r="161" spans="1:30" ht="23.25" customHeight="1" x14ac:dyDescent="0.25">
      <c r="A161" s="191"/>
      <c r="B161" s="191"/>
      <c r="C161" s="194"/>
      <c r="D161" s="191"/>
      <c r="E161" s="191"/>
      <c r="F161" s="191"/>
      <c r="G161" s="15"/>
      <c r="H161" s="191"/>
      <c r="I161" s="191"/>
      <c r="J161" s="15"/>
      <c r="K161" s="15"/>
      <c r="L161" s="191"/>
      <c r="M161" s="191"/>
      <c r="N161" s="194"/>
      <c r="O161" s="191"/>
      <c r="P161" s="194"/>
      <c r="Q161" s="17" t="s">
        <v>258</v>
      </c>
      <c r="R161" s="18" t="s">
        <v>379</v>
      </c>
      <c r="S161" s="59" t="s">
        <v>5</v>
      </c>
      <c r="T161" s="52" t="s">
        <v>268</v>
      </c>
      <c r="U161" s="52" t="s">
        <v>245</v>
      </c>
      <c r="V161" s="52">
        <v>0</v>
      </c>
      <c r="W161" s="194"/>
      <c r="X161" s="188"/>
      <c r="Y161" s="194"/>
      <c r="Z161" s="194"/>
      <c r="AA161" s="188"/>
      <c r="AB161" s="188"/>
      <c r="AC161" s="205"/>
      <c r="AD161" s="263"/>
    </row>
    <row r="162" spans="1:30" ht="23.25" customHeight="1" x14ac:dyDescent="0.25">
      <c r="A162" s="191"/>
      <c r="B162" s="191"/>
      <c r="C162" s="194"/>
      <c r="D162" s="191"/>
      <c r="E162" s="191"/>
      <c r="F162" s="191"/>
      <c r="G162" s="15"/>
      <c r="H162" s="191"/>
      <c r="I162" s="191"/>
      <c r="J162" s="15"/>
      <c r="K162" s="15"/>
      <c r="L162" s="191"/>
      <c r="M162" s="191"/>
      <c r="N162" s="194"/>
      <c r="O162" s="191"/>
      <c r="P162" s="194"/>
      <c r="Q162" s="17" t="s">
        <v>259</v>
      </c>
      <c r="R162" s="18" t="s">
        <v>378</v>
      </c>
      <c r="S162" s="59" t="s">
        <v>5</v>
      </c>
      <c r="T162" s="95">
        <v>14015</v>
      </c>
      <c r="U162" s="52" t="s">
        <v>245</v>
      </c>
      <c r="V162" s="95">
        <v>1997</v>
      </c>
      <c r="W162" s="194"/>
      <c r="X162" s="188"/>
      <c r="Y162" s="194"/>
      <c r="Z162" s="194"/>
      <c r="AA162" s="188"/>
      <c r="AB162" s="188"/>
      <c r="AC162" s="205"/>
      <c r="AD162" s="263"/>
    </row>
    <row r="163" spans="1:30" ht="23.25" customHeight="1" x14ac:dyDescent="0.25">
      <c r="A163" s="191"/>
      <c r="B163" s="191"/>
      <c r="C163" s="194"/>
      <c r="D163" s="191"/>
      <c r="E163" s="191"/>
      <c r="F163" s="191"/>
      <c r="G163" s="15"/>
      <c r="H163" s="191"/>
      <c r="I163" s="191"/>
      <c r="J163" s="15"/>
      <c r="K163" s="15"/>
      <c r="L163" s="191"/>
      <c r="M163" s="191"/>
      <c r="N163" s="194"/>
      <c r="O163" s="191"/>
      <c r="P163" s="194"/>
      <c r="Q163" s="17" t="s">
        <v>260</v>
      </c>
      <c r="R163" s="18" t="s">
        <v>377</v>
      </c>
      <c r="S163" s="59" t="s">
        <v>5</v>
      </c>
      <c r="T163" s="95">
        <v>12206</v>
      </c>
      <c r="U163" s="52" t="s">
        <v>245</v>
      </c>
      <c r="V163" s="52">
        <v>0</v>
      </c>
      <c r="W163" s="194"/>
      <c r="X163" s="188"/>
      <c r="Y163" s="194"/>
      <c r="Z163" s="194"/>
      <c r="AA163" s="188"/>
      <c r="AB163" s="188"/>
      <c r="AC163" s="205"/>
      <c r="AD163" s="263"/>
    </row>
    <row r="164" spans="1:30" ht="23.25" customHeight="1" x14ac:dyDescent="0.25">
      <c r="A164" s="191"/>
      <c r="B164" s="191"/>
      <c r="C164" s="194"/>
      <c r="D164" s="191"/>
      <c r="E164" s="191"/>
      <c r="F164" s="191"/>
      <c r="G164" s="15"/>
      <c r="H164" s="191"/>
      <c r="I164" s="191"/>
      <c r="J164" s="15"/>
      <c r="K164" s="15"/>
      <c r="L164" s="191"/>
      <c r="M164" s="191"/>
      <c r="N164" s="194"/>
      <c r="O164" s="191"/>
      <c r="P164" s="194"/>
      <c r="Q164" s="17" t="s">
        <v>261</v>
      </c>
      <c r="R164" s="18" t="s">
        <v>381</v>
      </c>
      <c r="S164" s="59" t="s">
        <v>5</v>
      </c>
      <c r="T164" s="95">
        <v>14203</v>
      </c>
      <c r="U164" s="52" t="s">
        <v>245</v>
      </c>
      <c r="V164" s="95">
        <v>1997</v>
      </c>
      <c r="W164" s="194"/>
      <c r="X164" s="188"/>
      <c r="Y164" s="194"/>
      <c r="Z164" s="194"/>
      <c r="AA164" s="188"/>
      <c r="AB164" s="188"/>
      <c r="AC164" s="205"/>
      <c r="AD164" s="263"/>
    </row>
    <row r="165" spans="1:30" ht="23.25" customHeight="1" x14ac:dyDescent="0.25">
      <c r="A165" s="191"/>
      <c r="B165" s="191"/>
      <c r="C165" s="194"/>
      <c r="D165" s="191"/>
      <c r="E165" s="191"/>
      <c r="F165" s="191"/>
      <c r="G165" s="15"/>
      <c r="H165" s="191"/>
      <c r="I165" s="191"/>
      <c r="J165" s="15"/>
      <c r="K165" s="15"/>
      <c r="L165" s="191"/>
      <c r="M165" s="191"/>
      <c r="N165" s="194"/>
      <c r="O165" s="191"/>
      <c r="P165" s="194"/>
      <c r="Q165" s="17" t="s">
        <v>262</v>
      </c>
      <c r="R165" s="18" t="s">
        <v>382</v>
      </c>
      <c r="S165" s="59" t="s">
        <v>5</v>
      </c>
      <c r="T165" s="95">
        <v>12585</v>
      </c>
      <c r="U165" s="52" t="s">
        <v>245</v>
      </c>
      <c r="V165" s="52">
        <v>0</v>
      </c>
      <c r="W165" s="194"/>
      <c r="X165" s="188"/>
      <c r="Y165" s="194"/>
      <c r="Z165" s="194"/>
      <c r="AA165" s="188"/>
      <c r="AB165" s="188"/>
      <c r="AC165" s="205"/>
      <c r="AD165" s="263"/>
    </row>
    <row r="166" spans="1:30" ht="23.25" customHeight="1" x14ac:dyDescent="0.25">
      <c r="A166" s="191"/>
      <c r="B166" s="191"/>
      <c r="C166" s="194"/>
      <c r="D166" s="191"/>
      <c r="E166" s="191"/>
      <c r="F166" s="191"/>
      <c r="G166" s="15"/>
      <c r="H166" s="191"/>
      <c r="I166" s="191"/>
      <c r="J166" s="15"/>
      <c r="K166" s="15"/>
      <c r="L166" s="191"/>
      <c r="M166" s="191"/>
      <c r="N166" s="194"/>
      <c r="O166" s="191"/>
      <c r="P166" s="194"/>
      <c r="Q166" s="17" t="s">
        <v>263</v>
      </c>
      <c r="R166" s="18" t="s">
        <v>383</v>
      </c>
      <c r="S166" s="59" t="s">
        <v>5</v>
      </c>
      <c r="T166" s="95">
        <v>14582</v>
      </c>
      <c r="U166" s="52" t="s">
        <v>245</v>
      </c>
      <c r="V166" s="95">
        <v>1997</v>
      </c>
      <c r="W166" s="194"/>
      <c r="X166" s="188"/>
      <c r="Y166" s="194"/>
      <c r="Z166" s="194"/>
      <c r="AA166" s="188"/>
      <c r="AB166" s="188"/>
      <c r="AC166" s="205"/>
      <c r="AD166" s="263"/>
    </row>
    <row r="167" spans="1:30" ht="23.25" customHeight="1" x14ac:dyDescent="0.25">
      <c r="A167" s="191"/>
      <c r="B167" s="191"/>
      <c r="C167" s="194"/>
      <c r="D167" s="191"/>
      <c r="E167" s="191"/>
      <c r="F167" s="191"/>
      <c r="G167" s="15"/>
      <c r="H167" s="191"/>
      <c r="I167" s="191"/>
      <c r="J167" s="15"/>
      <c r="K167" s="15"/>
      <c r="L167" s="191"/>
      <c r="M167" s="191"/>
      <c r="N167" s="194"/>
      <c r="O167" s="191"/>
      <c r="P167" s="194"/>
      <c r="Q167" s="17" t="s">
        <v>264</v>
      </c>
      <c r="R167" s="18" t="s">
        <v>384</v>
      </c>
      <c r="S167" s="59" t="s">
        <v>5</v>
      </c>
      <c r="T167" s="52" t="s">
        <v>269</v>
      </c>
      <c r="U167" s="52" t="s">
        <v>245</v>
      </c>
      <c r="V167" s="52">
        <v>0</v>
      </c>
      <c r="W167" s="194"/>
      <c r="X167" s="188"/>
      <c r="Y167" s="194"/>
      <c r="Z167" s="194"/>
      <c r="AA167" s="188"/>
      <c r="AB167" s="188"/>
      <c r="AC167" s="205"/>
      <c r="AD167" s="263"/>
    </row>
    <row r="168" spans="1:30" ht="23.25" customHeight="1" x14ac:dyDescent="0.25">
      <c r="A168" s="191"/>
      <c r="B168" s="191"/>
      <c r="C168" s="194"/>
      <c r="D168" s="191"/>
      <c r="E168" s="191"/>
      <c r="F168" s="191"/>
      <c r="G168" s="15"/>
      <c r="H168" s="191"/>
      <c r="I168" s="191"/>
      <c r="J168" s="15"/>
      <c r="K168" s="15"/>
      <c r="L168" s="191"/>
      <c r="M168" s="191"/>
      <c r="N168" s="194"/>
      <c r="O168" s="191"/>
      <c r="P168" s="194"/>
      <c r="Q168" s="17" t="s">
        <v>265</v>
      </c>
      <c r="R168" s="18" t="s">
        <v>385</v>
      </c>
      <c r="S168" s="59" t="s">
        <v>5</v>
      </c>
      <c r="T168" s="95">
        <v>14862</v>
      </c>
      <c r="U168" s="52" t="s">
        <v>245</v>
      </c>
      <c r="V168" s="95">
        <v>1997</v>
      </c>
      <c r="W168" s="194"/>
      <c r="X168" s="188"/>
      <c r="Y168" s="194"/>
      <c r="Z168" s="194"/>
      <c r="AA168" s="188"/>
      <c r="AB168" s="188"/>
      <c r="AC168" s="205"/>
      <c r="AD168" s="263"/>
    </row>
    <row r="169" spans="1:30" ht="23.25" customHeight="1" x14ac:dyDescent="0.25">
      <c r="A169" s="191"/>
      <c r="B169" s="191"/>
      <c r="C169" s="194"/>
      <c r="D169" s="191"/>
      <c r="E169" s="191"/>
      <c r="F169" s="191"/>
      <c r="G169" s="15"/>
      <c r="H169" s="191"/>
      <c r="I169" s="191"/>
      <c r="J169" s="15"/>
      <c r="K169" s="15"/>
      <c r="L169" s="191"/>
      <c r="M169" s="191"/>
      <c r="N169" s="194"/>
      <c r="O169" s="191"/>
      <c r="P169" s="194"/>
      <c r="Q169" s="17" t="s">
        <v>266</v>
      </c>
      <c r="R169" s="18" t="s">
        <v>386</v>
      </c>
      <c r="S169" s="59" t="s">
        <v>5</v>
      </c>
      <c r="T169" s="95">
        <v>13023</v>
      </c>
      <c r="U169" s="52" t="s">
        <v>245</v>
      </c>
      <c r="V169" s="52">
        <v>0</v>
      </c>
      <c r="W169" s="194"/>
      <c r="X169" s="188"/>
      <c r="Y169" s="194"/>
      <c r="Z169" s="194"/>
      <c r="AA169" s="188"/>
      <c r="AB169" s="188"/>
      <c r="AC169" s="205"/>
      <c r="AD169" s="263"/>
    </row>
    <row r="170" spans="1:30" ht="23.25" customHeight="1" x14ac:dyDescent="0.25">
      <c r="A170" s="192"/>
      <c r="B170" s="192"/>
      <c r="C170" s="195"/>
      <c r="D170" s="192"/>
      <c r="E170" s="192"/>
      <c r="F170" s="192"/>
      <c r="G170" s="15"/>
      <c r="H170" s="192"/>
      <c r="I170" s="192"/>
      <c r="J170" s="15"/>
      <c r="K170" s="15"/>
      <c r="L170" s="192"/>
      <c r="M170" s="192"/>
      <c r="N170" s="195"/>
      <c r="O170" s="192"/>
      <c r="P170" s="195"/>
      <c r="Q170" s="17" t="s">
        <v>267</v>
      </c>
      <c r="R170" s="18" t="s">
        <v>387</v>
      </c>
      <c r="S170" s="59" t="s">
        <v>5</v>
      </c>
      <c r="T170" s="95">
        <v>15020</v>
      </c>
      <c r="U170" s="52" t="s">
        <v>245</v>
      </c>
      <c r="V170" s="95">
        <v>1997</v>
      </c>
      <c r="W170" s="195"/>
      <c r="X170" s="189"/>
      <c r="Y170" s="195"/>
      <c r="Z170" s="195"/>
      <c r="AA170" s="189"/>
      <c r="AB170" s="189"/>
      <c r="AC170" s="205"/>
      <c r="AD170" s="263"/>
    </row>
    <row r="171" spans="1:30" ht="25.5" customHeight="1" x14ac:dyDescent="0.25">
      <c r="A171" s="190" t="s">
        <v>274</v>
      </c>
      <c r="B171" s="190" t="s">
        <v>247</v>
      </c>
      <c r="C171" s="193" t="s">
        <v>248</v>
      </c>
      <c r="D171" s="190" t="s">
        <v>249</v>
      </c>
      <c r="E171" s="190" t="s">
        <v>250</v>
      </c>
      <c r="F171" s="190" t="s">
        <v>251</v>
      </c>
      <c r="G171" s="50"/>
      <c r="H171" s="190" t="s">
        <v>253</v>
      </c>
      <c r="I171" s="190" t="s">
        <v>252</v>
      </c>
      <c r="J171" s="15"/>
      <c r="K171" s="15"/>
      <c r="L171" s="190" t="s">
        <v>254</v>
      </c>
      <c r="M171" s="190" t="s">
        <v>255</v>
      </c>
      <c r="N171" s="193" t="s">
        <v>20</v>
      </c>
      <c r="O171" s="190" t="s">
        <v>51</v>
      </c>
      <c r="P171" s="193" t="s">
        <v>233</v>
      </c>
      <c r="Q171" s="17" t="s">
        <v>256</v>
      </c>
      <c r="R171" s="18" t="s">
        <v>376</v>
      </c>
      <c r="S171" s="59" t="s">
        <v>438</v>
      </c>
      <c r="T171" s="95">
        <v>12277</v>
      </c>
      <c r="U171" s="52" t="s">
        <v>245</v>
      </c>
      <c r="V171" s="52">
        <v>0</v>
      </c>
      <c r="W171" s="196">
        <v>44854</v>
      </c>
      <c r="X171" s="187"/>
      <c r="Y171" s="190" t="s">
        <v>272</v>
      </c>
      <c r="Z171" s="190" t="s">
        <v>270</v>
      </c>
      <c r="AA171" s="211" t="s">
        <v>271</v>
      </c>
      <c r="AB171" s="211" t="s">
        <v>273</v>
      </c>
      <c r="AC171" s="205" t="s">
        <v>556</v>
      </c>
      <c r="AD171" s="199" t="s">
        <v>1022</v>
      </c>
    </row>
    <row r="172" spans="1:30" ht="25.5" customHeight="1" x14ac:dyDescent="0.25">
      <c r="A172" s="191"/>
      <c r="B172" s="191"/>
      <c r="C172" s="194"/>
      <c r="D172" s="191"/>
      <c r="E172" s="191"/>
      <c r="F172" s="191"/>
      <c r="G172" s="15"/>
      <c r="H172" s="191"/>
      <c r="I172" s="191"/>
      <c r="J172" s="15"/>
      <c r="K172" s="15"/>
      <c r="L172" s="191"/>
      <c r="M172" s="191"/>
      <c r="N172" s="194"/>
      <c r="O172" s="191"/>
      <c r="P172" s="194"/>
      <c r="Q172" s="17" t="s">
        <v>257</v>
      </c>
      <c r="R172" s="18" t="s">
        <v>380</v>
      </c>
      <c r="S172" s="59" t="s">
        <v>438</v>
      </c>
      <c r="T172" s="95">
        <v>14353</v>
      </c>
      <c r="U172" s="52" t="s">
        <v>245</v>
      </c>
      <c r="V172" s="95">
        <v>2076</v>
      </c>
      <c r="W172" s="194"/>
      <c r="X172" s="188"/>
      <c r="Y172" s="194"/>
      <c r="Z172" s="194"/>
      <c r="AA172" s="188"/>
      <c r="AB172" s="188"/>
      <c r="AC172" s="205"/>
      <c r="AD172" s="200"/>
    </row>
    <row r="173" spans="1:30" ht="25.5" customHeight="1" x14ac:dyDescent="0.25">
      <c r="A173" s="191"/>
      <c r="B173" s="191"/>
      <c r="C173" s="194"/>
      <c r="D173" s="191"/>
      <c r="E173" s="191"/>
      <c r="F173" s="191"/>
      <c r="G173" s="15"/>
      <c r="H173" s="191"/>
      <c r="I173" s="191"/>
      <c r="J173" s="15"/>
      <c r="K173" s="15"/>
      <c r="L173" s="191"/>
      <c r="M173" s="191"/>
      <c r="N173" s="194"/>
      <c r="O173" s="191"/>
      <c r="P173" s="194"/>
      <c r="Q173" s="17" t="s">
        <v>258</v>
      </c>
      <c r="R173" s="18" t="s">
        <v>379</v>
      </c>
      <c r="S173" s="59" t="s">
        <v>438</v>
      </c>
      <c r="T173" s="95">
        <v>12549</v>
      </c>
      <c r="U173" s="52" t="s">
        <v>245</v>
      </c>
      <c r="V173" s="52">
        <v>0</v>
      </c>
      <c r="W173" s="194"/>
      <c r="X173" s="188"/>
      <c r="Y173" s="194"/>
      <c r="Z173" s="194"/>
      <c r="AA173" s="188"/>
      <c r="AB173" s="188"/>
      <c r="AC173" s="205"/>
      <c r="AD173" s="200"/>
    </row>
    <row r="174" spans="1:30" ht="25.5" customHeight="1" x14ac:dyDescent="0.25">
      <c r="A174" s="191"/>
      <c r="B174" s="191"/>
      <c r="C174" s="194"/>
      <c r="D174" s="191"/>
      <c r="E174" s="191"/>
      <c r="F174" s="191"/>
      <c r="G174" s="15"/>
      <c r="H174" s="191"/>
      <c r="I174" s="191"/>
      <c r="J174" s="15"/>
      <c r="K174" s="15"/>
      <c r="L174" s="191"/>
      <c r="M174" s="191"/>
      <c r="N174" s="194"/>
      <c r="O174" s="191"/>
      <c r="P174" s="194"/>
      <c r="Q174" s="17" t="s">
        <v>259</v>
      </c>
      <c r="R174" s="18" t="s">
        <v>378</v>
      </c>
      <c r="S174" s="59" t="s">
        <v>438</v>
      </c>
      <c r="T174" s="95">
        <v>14625</v>
      </c>
      <c r="U174" s="52" t="s">
        <v>245</v>
      </c>
      <c r="V174" s="95">
        <v>2076</v>
      </c>
      <c r="W174" s="194"/>
      <c r="X174" s="188"/>
      <c r="Y174" s="194"/>
      <c r="Z174" s="194"/>
      <c r="AA174" s="188"/>
      <c r="AB174" s="188"/>
      <c r="AC174" s="205"/>
      <c r="AD174" s="200"/>
    </row>
    <row r="175" spans="1:30" ht="25.5" customHeight="1" x14ac:dyDescent="0.25">
      <c r="A175" s="191"/>
      <c r="B175" s="191"/>
      <c r="C175" s="194"/>
      <c r="D175" s="191"/>
      <c r="E175" s="191"/>
      <c r="F175" s="191"/>
      <c r="G175" s="15"/>
      <c r="H175" s="191"/>
      <c r="I175" s="191"/>
      <c r="J175" s="15"/>
      <c r="K175" s="15"/>
      <c r="L175" s="191"/>
      <c r="M175" s="191"/>
      <c r="N175" s="194"/>
      <c r="O175" s="191"/>
      <c r="P175" s="194"/>
      <c r="Q175" s="17" t="s">
        <v>260</v>
      </c>
      <c r="R175" s="18" t="s">
        <v>377</v>
      </c>
      <c r="S175" s="59" t="s">
        <v>438</v>
      </c>
      <c r="T175" s="95">
        <v>12737</v>
      </c>
      <c r="U175" s="52" t="s">
        <v>245</v>
      </c>
      <c r="V175" s="52">
        <v>0</v>
      </c>
      <c r="W175" s="194"/>
      <c r="X175" s="188"/>
      <c r="Y175" s="194"/>
      <c r="Z175" s="194"/>
      <c r="AA175" s="188"/>
      <c r="AB175" s="188"/>
      <c r="AC175" s="205"/>
      <c r="AD175" s="200"/>
    </row>
    <row r="176" spans="1:30" ht="25.5" customHeight="1" x14ac:dyDescent="0.25">
      <c r="A176" s="191"/>
      <c r="B176" s="191"/>
      <c r="C176" s="194"/>
      <c r="D176" s="191"/>
      <c r="E176" s="191"/>
      <c r="F176" s="191"/>
      <c r="G176" s="15"/>
      <c r="H176" s="191"/>
      <c r="I176" s="191"/>
      <c r="J176" s="15"/>
      <c r="K176" s="15"/>
      <c r="L176" s="191"/>
      <c r="M176" s="191"/>
      <c r="N176" s="194"/>
      <c r="O176" s="191"/>
      <c r="P176" s="194"/>
      <c r="Q176" s="17" t="s">
        <v>261</v>
      </c>
      <c r="R176" s="18" t="s">
        <v>381</v>
      </c>
      <c r="S176" s="59" t="s">
        <v>438</v>
      </c>
      <c r="T176" s="95">
        <v>14813</v>
      </c>
      <c r="U176" s="52" t="s">
        <v>245</v>
      </c>
      <c r="V176" s="95">
        <v>2076</v>
      </c>
      <c r="W176" s="194"/>
      <c r="X176" s="188"/>
      <c r="Y176" s="194"/>
      <c r="Z176" s="194"/>
      <c r="AA176" s="188"/>
      <c r="AB176" s="188"/>
      <c r="AC176" s="205"/>
      <c r="AD176" s="200"/>
    </row>
    <row r="177" spans="1:30" ht="25.5" customHeight="1" x14ac:dyDescent="0.25">
      <c r="A177" s="191"/>
      <c r="B177" s="191"/>
      <c r="C177" s="194"/>
      <c r="D177" s="191"/>
      <c r="E177" s="191"/>
      <c r="F177" s="191"/>
      <c r="G177" s="15"/>
      <c r="H177" s="191"/>
      <c r="I177" s="191"/>
      <c r="J177" s="15"/>
      <c r="K177" s="15"/>
      <c r="L177" s="191"/>
      <c r="M177" s="191"/>
      <c r="N177" s="194"/>
      <c r="O177" s="191"/>
      <c r="P177" s="194"/>
      <c r="Q177" s="17" t="s">
        <v>262</v>
      </c>
      <c r="R177" s="18" t="s">
        <v>382</v>
      </c>
      <c r="S177" s="59" t="s">
        <v>438</v>
      </c>
      <c r="T177" s="95">
        <v>13116</v>
      </c>
      <c r="U177" s="52" t="s">
        <v>245</v>
      </c>
      <c r="V177" s="52">
        <v>0</v>
      </c>
      <c r="W177" s="194"/>
      <c r="X177" s="188"/>
      <c r="Y177" s="194"/>
      <c r="Z177" s="194"/>
      <c r="AA177" s="188"/>
      <c r="AB177" s="188"/>
      <c r="AC177" s="205"/>
      <c r="AD177" s="200"/>
    </row>
    <row r="178" spans="1:30" ht="25.5" customHeight="1" x14ac:dyDescent="0.25">
      <c r="A178" s="191"/>
      <c r="B178" s="191"/>
      <c r="C178" s="194"/>
      <c r="D178" s="191"/>
      <c r="E178" s="191"/>
      <c r="F178" s="191"/>
      <c r="G178" s="15"/>
      <c r="H178" s="191"/>
      <c r="I178" s="191"/>
      <c r="J178" s="15"/>
      <c r="K178" s="15"/>
      <c r="L178" s="191"/>
      <c r="M178" s="191"/>
      <c r="N178" s="194"/>
      <c r="O178" s="191"/>
      <c r="P178" s="194"/>
      <c r="Q178" s="17" t="s">
        <v>263</v>
      </c>
      <c r="R178" s="18" t="s">
        <v>383</v>
      </c>
      <c r="S178" s="59" t="s">
        <v>438</v>
      </c>
      <c r="T178" s="95">
        <v>15192</v>
      </c>
      <c r="U178" s="52" t="s">
        <v>245</v>
      </c>
      <c r="V178" s="95">
        <v>2076</v>
      </c>
      <c r="W178" s="194"/>
      <c r="X178" s="188"/>
      <c r="Y178" s="194"/>
      <c r="Z178" s="194"/>
      <c r="AA178" s="188"/>
      <c r="AB178" s="188"/>
      <c r="AC178" s="205"/>
      <c r="AD178" s="200"/>
    </row>
    <row r="179" spans="1:30" ht="25.5" customHeight="1" x14ac:dyDescent="0.25">
      <c r="A179" s="191"/>
      <c r="B179" s="191"/>
      <c r="C179" s="194"/>
      <c r="D179" s="191"/>
      <c r="E179" s="191"/>
      <c r="F179" s="191"/>
      <c r="G179" s="15"/>
      <c r="H179" s="191"/>
      <c r="I179" s="191"/>
      <c r="J179" s="15"/>
      <c r="K179" s="15"/>
      <c r="L179" s="191"/>
      <c r="M179" s="191"/>
      <c r="N179" s="194"/>
      <c r="O179" s="191"/>
      <c r="P179" s="194"/>
      <c r="Q179" s="17" t="s">
        <v>264</v>
      </c>
      <c r="R179" s="18" t="s">
        <v>384</v>
      </c>
      <c r="S179" s="59" t="s">
        <v>438</v>
      </c>
      <c r="T179" s="95">
        <v>13396</v>
      </c>
      <c r="U179" s="52" t="s">
        <v>245</v>
      </c>
      <c r="V179" s="52">
        <v>0</v>
      </c>
      <c r="W179" s="194"/>
      <c r="X179" s="188"/>
      <c r="Y179" s="194"/>
      <c r="Z179" s="194"/>
      <c r="AA179" s="188"/>
      <c r="AB179" s="188"/>
      <c r="AC179" s="205"/>
      <c r="AD179" s="200"/>
    </row>
    <row r="180" spans="1:30" ht="25.5" customHeight="1" x14ac:dyDescent="0.25">
      <c r="A180" s="191"/>
      <c r="B180" s="191"/>
      <c r="C180" s="194"/>
      <c r="D180" s="191"/>
      <c r="E180" s="191"/>
      <c r="F180" s="191"/>
      <c r="G180" s="15"/>
      <c r="H180" s="191"/>
      <c r="I180" s="191"/>
      <c r="J180" s="15"/>
      <c r="K180" s="15"/>
      <c r="L180" s="191"/>
      <c r="M180" s="191"/>
      <c r="N180" s="194"/>
      <c r="O180" s="191"/>
      <c r="P180" s="194"/>
      <c r="Q180" s="17" t="s">
        <v>265</v>
      </c>
      <c r="R180" s="18" t="s">
        <v>385</v>
      </c>
      <c r="S180" s="59" t="s">
        <v>438</v>
      </c>
      <c r="T180" s="95">
        <v>15472</v>
      </c>
      <c r="U180" s="52" t="s">
        <v>245</v>
      </c>
      <c r="V180" s="95">
        <v>2076</v>
      </c>
      <c r="W180" s="194"/>
      <c r="X180" s="188"/>
      <c r="Y180" s="194"/>
      <c r="Z180" s="194"/>
      <c r="AA180" s="188"/>
      <c r="AB180" s="188"/>
      <c r="AC180" s="205"/>
      <c r="AD180" s="200"/>
    </row>
    <row r="181" spans="1:30" ht="25.5" customHeight="1" x14ac:dyDescent="0.25">
      <c r="A181" s="191"/>
      <c r="B181" s="191"/>
      <c r="C181" s="194"/>
      <c r="D181" s="191"/>
      <c r="E181" s="191"/>
      <c r="F181" s="191"/>
      <c r="G181" s="15"/>
      <c r="H181" s="191"/>
      <c r="I181" s="191"/>
      <c r="J181" s="15"/>
      <c r="K181" s="15"/>
      <c r="L181" s="191"/>
      <c r="M181" s="191"/>
      <c r="N181" s="194"/>
      <c r="O181" s="191"/>
      <c r="P181" s="194"/>
      <c r="Q181" s="17" t="s">
        <v>266</v>
      </c>
      <c r="R181" s="18" t="s">
        <v>386</v>
      </c>
      <c r="S181" s="59" t="s">
        <v>438</v>
      </c>
      <c r="T181" s="95">
        <v>13554</v>
      </c>
      <c r="U181" s="52" t="s">
        <v>245</v>
      </c>
      <c r="V181" s="52">
        <v>0</v>
      </c>
      <c r="W181" s="194"/>
      <c r="X181" s="188"/>
      <c r="Y181" s="194"/>
      <c r="Z181" s="194"/>
      <c r="AA181" s="188"/>
      <c r="AB181" s="188"/>
      <c r="AC181" s="205"/>
      <c r="AD181" s="200"/>
    </row>
    <row r="182" spans="1:30" ht="25.5" customHeight="1" x14ac:dyDescent="0.25">
      <c r="A182" s="192"/>
      <c r="B182" s="192"/>
      <c r="C182" s="195"/>
      <c r="D182" s="192"/>
      <c r="E182" s="192"/>
      <c r="F182" s="192"/>
      <c r="G182" s="15"/>
      <c r="H182" s="192"/>
      <c r="I182" s="192"/>
      <c r="J182" s="15"/>
      <c r="K182" s="15"/>
      <c r="L182" s="192"/>
      <c r="M182" s="192"/>
      <c r="N182" s="195"/>
      <c r="O182" s="192"/>
      <c r="P182" s="195"/>
      <c r="Q182" s="17" t="s">
        <v>267</v>
      </c>
      <c r="R182" s="18" t="s">
        <v>387</v>
      </c>
      <c r="S182" s="59" t="s">
        <v>438</v>
      </c>
      <c r="T182" s="95">
        <v>15630</v>
      </c>
      <c r="U182" s="52" t="s">
        <v>245</v>
      </c>
      <c r="V182" s="95">
        <v>2076</v>
      </c>
      <c r="W182" s="195"/>
      <c r="X182" s="189"/>
      <c r="Y182" s="195"/>
      <c r="Z182" s="195"/>
      <c r="AA182" s="189"/>
      <c r="AB182" s="189"/>
      <c r="AC182" s="205"/>
      <c r="AD182" s="201"/>
    </row>
    <row r="183" spans="1:30" ht="31.5" customHeight="1" x14ac:dyDescent="0.25">
      <c r="A183" s="190" t="s">
        <v>274</v>
      </c>
      <c r="B183" s="190" t="s">
        <v>247</v>
      </c>
      <c r="C183" s="193" t="s">
        <v>248</v>
      </c>
      <c r="D183" s="190" t="s">
        <v>249</v>
      </c>
      <c r="E183" s="190" t="s">
        <v>250</v>
      </c>
      <c r="F183" s="190" t="s">
        <v>251</v>
      </c>
      <c r="G183" s="50"/>
      <c r="H183" s="190" t="s">
        <v>253</v>
      </c>
      <c r="I183" s="190" t="s">
        <v>252</v>
      </c>
      <c r="J183" s="15"/>
      <c r="K183" s="15"/>
      <c r="L183" s="190" t="s">
        <v>254</v>
      </c>
      <c r="M183" s="190" t="s">
        <v>255</v>
      </c>
      <c r="N183" s="193" t="s">
        <v>20</v>
      </c>
      <c r="O183" s="190" t="s">
        <v>51</v>
      </c>
      <c r="P183" s="217" t="s">
        <v>233</v>
      </c>
      <c r="Q183" s="17" t="s">
        <v>256</v>
      </c>
      <c r="R183" s="18" t="s">
        <v>376</v>
      </c>
      <c r="S183" s="59" t="s">
        <v>581</v>
      </c>
      <c r="T183" s="95">
        <v>13451</v>
      </c>
      <c r="U183" s="52" t="s">
        <v>245</v>
      </c>
      <c r="V183" s="52">
        <v>0</v>
      </c>
      <c r="W183" s="196">
        <v>45108</v>
      </c>
      <c r="X183" s="187"/>
      <c r="Y183" s="190" t="s">
        <v>272</v>
      </c>
      <c r="Z183" s="190" t="s">
        <v>270</v>
      </c>
      <c r="AA183" s="211" t="s">
        <v>271</v>
      </c>
      <c r="AB183" s="211" t="s">
        <v>273</v>
      </c>
      <c r="AC183" s="199" t="s">
        <v>556</v>
      </c>
      <c r="AD183" s="199" t="s">
        <v>1022</v>
      </c>
    </row>
    <row r="184" spans="1:30" ht="31.5" customHeight="1" x14ac:dyDescent="0.25">
      <c r="A184" s="191"/>
      <c r="B184" s="191"/>
      <c r="C184" s="194"/>
      <c r="D184" s="191"/>
      <c r="E184" s="191"/>
      <c r="F184" s="191"/>
      <c r="G184" s="15"/>
      <c r="H184" s="191"/>
      <c r="I184" s="191"/>
      <c r="J184" s="15"/>
      <c r="K184" s="15"/>
      <c r="L184" s="191"/>
      <c r="M184" s="191"/>
      <c r="N184" s="194"/>
      <c r="O184" s="191"/>
      <c r="P184" s="217"/>
      <c r="Q184" s="17" t="s">
        <v>257</v>
      </c>
      <c r="R184" s="18" t="s">
        <v>380</v>
      </c>
      <c r="S184" s="59" t="s">
        <v>581</v>
      </c>
      <c r="T184" s="95">
        <v>15725</v>
      </c>
      <c r="U184" s="52" t="s">
        <v>245</v>
      </c>
      <c r="V184" s="95">
        <v>2274</v>
      </c>
      <c r="W184" s="194"/>
      <c r="X184" s="188"/>
      <c r="Y184" s="194"/>
      <c r="Z184" s="194"/>
      <c r="AA184" s="188"/>
      <c r="AB184" s="188"/>
      <c r="AC184" s="200"/>
      <c r="AD184" s="200"/>
    </row>
    <row r="185" spans="1:30" ht="31.5" customHeight="1" x14ac:dyDescent="0.25">
      <c r="A185" s="191"/>
      <c r="B185" s="191"/>
      <c r="C185" s="194"/>
      <c r="D185" s="191"/>
      <c r="E185" s="191"/>
      <c r="F185" s="191"/>
      <c r="G185" s="15"/>
      <c r="H185" s="191"/>
      <c r="I185" s="191"/>
      <c r="J185" s="15"/>
      <c r="K185" s="15"/>
      <c r="L185" s="191"/>
      <c r="M185" s="191"/>
      <c r="N185" s="194"/>
      <c r="O185" s="191"/>
      <c r="P185" s="217"/>
      <c r="Q185" s="17" t="s">
        <v>258</v>
      </c>
      <c r="R185" s="18" t="s">
        <v>379</v>
      </c>
      <c r="S185" s="59" t="s">
        <v>581</v>
      </c>
      <c r="T185" s="95">
        <f>13723</f>
        <v>13723</v>
      </c>
      <c r="U185" s="52" t="s">
        <v>245</v>
      </c>
      <c r="V185" s="52">
        <v>0</v>
      </c>
      <c r="W185" s="194"/>
      <c r="X185" s="188"/>
      <c r="Y185" s="194"/>
      <c r="Z185" s="194"/>
      <c r="AA185" s="188"/>
      <c r="AB185" s="188"/>
      <c r="AC185" s="200"/>
      <c r="AD185" s="200"/>
    </row>
    <row r="186" spans="1:30" ht="31.5" customHeight="1" x14ac:dyDescent="0.25">
      <c r="A186" s="191"/>
      <c r="B186" s="191"/>
      <c r="C186" s="194"/>
      <c r="D186" s="191"/>
      <c r="E186" s="191"/>
      <c r="F186" s="191"/>
      <c r="G186" s="15"/>
      <c r="H186" s="191"/>
      <c r="I186" s="191"/>
      <c r="J186" s="15"/>
      <c r="K186" s="15"/>
      <c r="L186" s="191"/>
      <c r="M186" s="191"/>
      <c r="N186" s="194"/>
      <c r="O186" s="191"/>
      <c r="P186" s="217"/>
      <c r="Q186" s="17" t="s">
        <v>259</v>
      </c>
      <c r="R186" s="18" t="s">
        <v>378</v>
      </c>
      <c r="S186" s="59" t="s">
        <v>581</v>
      </c>
      <c r="T186" s="95">
        <v>15997</v>
      </c>
      <c r="U186" s="52" t="s">
        <v>245</v>
      </c>
      <c r="V186" s="95">
        <v>2274</v>
      </c>
      <c r="W186" s="194"/>
      <c r="X186" s="188"/>
      <c r="Y186" s="194"/>
      <c r="Z186" s="194"/>
      <c r="AA186" s="188"/>
      <c r="AB186" s="188"/>
      <c r="AC186" s="200"/>
      <c r="AD186" s="200"/>
    </row>
    <row r="187" spans="1:30" ht="31.5" customHeight="1" x14ac:dyDescent="0.25">
      <c r="A187" s="191"/>
      <c r="B187" s="191"/>
      <c r="C187" s="194"/>
      <c r="D187" s="191"/>
      <c r="E187" s="191"/>
      <c r="F187" s="191"/>
      <c r="G187" s="15"/>
      <c r="H187" s="191"/>
      <c r="I187" s="191"/>
      <c r="J187" s="15"/>
      <c r="K187" s="15"/>
      <c r="L187" s="191"/>
      <c r="M187" s="191"/>
      <c r="N187" s="194"/>
      <c r="O187" s="191"/>
      <c r="P187" s="217"/>
      <c r="Q187" s="17" t="s">
        <v>260</v>
      </c>
      <c r="R187" s="18" t="s">
        <v>377</v>
      </c>
      <c r="S187" s="59" t="s">
        <v>581</v>
      </c>
      <c r="T187" s="95">
        <v>13911</v>
      </c>
      <c r="U187" s="52" t="s">
        <v>245</v>
      </c>
      <c r="V187" s="52">
        <v>0</v>
      </c>
      <c r="W187" s="194"/>
      <c r="X187" s="188"/>
      <c r="Y187" s="194"/>
      <c r="Z187" s="194"/>
      <c r="AA187" s="188"/>
      <c r="AB187" s="188"/>
      <c r="AC187" s="200"/>
      <c r="AD187" s="200"/>
    </row>
    <row r="188" spans="1:30" ht="31.5" customHeight="1" x14ac:dyDescent="0.25">
      <c r="A188" s="191"/>
      <c r="B188" s="191"/>
      <c r="C188" s="194"/>
      <c r="D188" s="191"/>
      <c r="E188" s="191"/>
      <c r="F188" s="191"/>
      <c r="G188" s="62"/>
      <c r="H188" s="191"/>
      <c r="I188" s="191"/>
      <c r="J188" s="15"/>
      <c r="K188" s="15"/>
      <c r="L188" s="191"/>
      <c r="M188" s="191"/>
      <c r="N188" s="194"/>
      <c r="O188" s="191"/>
      <c r="P188" s="217"/>
      <c r="Q188" s="17" t="s">
        <v>261</v>
      </c>
      <c r="R188" s="18" t="s">
        <v>381</v>
      </c>
      <c r="S188" s="59" t="s">
        <v>581</v>
      </c>
      <c r="T188" s="95">
        <v>16185</v>
      </c>
      <c r="U188" s="52" t="s">
        <v>245</v>
      </c>
      <c r="V188" s="95">
        <v>2274</v>
      </c>
      <c r="W188" s="194"/>
      <c r="X188" s="188"/>
      <c r="Y188" s="194"/>
      <c r="Z188" s="194"/>
      <c r="AA188" s="188"/>
      <c r="AB188" s="188"/>
      <c r="AC188" s="200"/>
      <c r="AD188" s="200"/>
    </row>
    <row r="189" spans="1:30" ht="31.5" customHeight="1" x14ac:dyDescent="0.25">
      <c r="A189" s="210" t="s">
        <v>462</v>
      </c>
      <c r="B189" s="210" t="s">
        <v>1133</v>
      </c>
      <c r="C189" s="217" t="s">
        <v>460</v>
      </c>
      <c r="D189" s="322" t="s">
        <v>490</v>
      </c>
      <c r="E189" s="210" t="s">
        <v>20</v>
      </c>
      <c r="F189" s="210" t="s">
        <v>20</v>
      </c>
      <c r="G189" s="221" t="s">
        <v>20</v>
      </c>
      <c r="H189" s="210" t="s">
        <v>20</v>
      </c>
      <c r="I189" s="210" t="s">
        <v>20</v>
      </c>
      <c r="J189" s="15"/>
      <c r="K189" s="15"/>
      <c r="L189" s="191"/>
      <c r="M189" s="191"/>
      <c r="N189" s="194"/>
      <c r="O189" s="191"/>
      <c r="P189" s="194" t="s">
        <v>10</v>
      </c>
      <c r="Q189" s="17" t="s">
        <v>262</v>
      </c>
      <c r="R189" s="18" t="s">
        <v>382</v>
      </c>
      <c r="S189" s="59" t="s">
        <v>581</v>
      </c>
      <c r="T189" s="95">
        <v>14290</v>
      </c>
      <c r="U189" s="52" t="s">
        <v>245</v>
      </c>
      <c r="V189" s="52">
        <v>0</v>
      </c>
      <c r="W189" s="194"/>
      <c r="X189" s="188"/>
      <c r="Y189" s="194"/>
      <c r="Z189" s="194"/>
      <c r="AA189" s="188"/>
      <c r="AB189" s="188"/>
      <c r="AC189" s="205" t="s">
        <v>1134</v>
      </c>
      <c r="AD189" s="205"/>
    </row>
    <row r="190" spans="1:30" ht="31.5" customHeight="1" x14ac:dyDescent="0.25">
      <c r="A190" s="210"/>
      <c r="B190" s="210"/>
      <c r="C190" s="217"/>
      <c r="D190" s="322"/>
      <c r="E190" s="210"/>
      <c r="F190" s="210"/>
      <c r="G190" s="221"/>
      <c r="H190" s="210"/>
      <c r="I190" s="210"/>
      <c r="J190" s="15"/>
      <c r="K190" s="15"/>
      <c r="L190" s="191"/>
      <c r="M190" s="191"/>
      <c r="N190" s="194"/>
      <c r="O190" s="191"/>
      <c r="P190" s="194"/>
      <c r="Q190" s="17" t="s">
        <v>263</v>
      </c>
      <c r="R190" s="18" t="s">
        <v>383</v>
      </c>
      <c r="S190" s="59" t="s">
        <v>581</v>
      </c>
      <c r="T190" s="95">
        <v>16564</v>
      </c>
      <c r="U190" s="52" t="s">
        <v>245</v>
      </c>
      <c r="V190" s="95">
        <v>2274</v>
      </c>
      <c r="W190" s="194"/>
      <c r="X190" s="188"/>
      <c r="Y190" s="194"/>
      <c r="Z190" s="194"/>
      <c r="AA190" s="188"/>
      <c r="AB190" s="188"/>
      <c r="AC190" s="205"/>
      <c r="AD190" s="205"/>
    </row>
    <row r="191" spans="1:30" ht="31.5" customHeight="1" x14ac:dyDescent="0.25">
      <c r="A191" s="210"/>
      <c r="B191" s="210"/>
      <c r="C191" s="217"/>
      <c r="D191" s="322"/>
      <c r="E191" s="210"/>
      <c r="F191" s="210"/>
      <c r="G191" s="221"/>
      <c r="H191" s="210"/>
      <c r="I191" s="210"/>
      <c r="J191" s="15"/>
      <c r="K191" s="15"/>
      <c r="L191" s="191"/>
      <c r="M191" s="191"/>
      <c r="N191" s="194"/>
      <c r="O191" s="191"/>
      <c r="P191" s="194"/>
      <c r="Q191" s="17" t="s">
        <v>264</v>
      </c>
      <c r="R191" s="18" t="s">
        <v>384</v>
      </c>
      <c r="S191" s="59" t="s">
        <v>581</v>
      </c>
      <c r="T191" s="95">
        <v>14570</v>
      </c>
      <c r="U191" s="52" t="s">
        <v>245</v>
      </c>
      <c r="V191" s="52">
        <v>0</v>
      </c>
      <c r="W191" s="194"/>
      <c r="X191" s="188"/>
      <c r="Y191" s="194"/>
      <c r="Z191" s="194"/>
      <c r="AA191" s="188"/>
      <c r="AB191" s="188"/>
      <c r="AC191" s="205"/>
      <c r="AD191" s="205"/>
    </row>
    <row r="192" spans="1:30" ht="31.5" customHeight="1" x14ac:dyDescent="0.25">
      <c r="A192" s="210"/>
      <c r="B192" s="210"/>
      <c r="C192" s="217"/>
      <c r="D192" s="322"/>
      <c r="E192" s="210"/>
      <c r="F192" s="210"/>
      <c r="G192" s="221"/>
      <c r="H192" s="210"/>
      <c r="I192" s="210"/>
      <c r="J192" s="15"/>
      <c r="K192" s="15"/>
      <c r="L192" s="191"/>
      <c r="M192" s="191"/>
      <c r="N192" s="194"/>
      <c r="O192" s="191"/>
      <c r="P192" s="194"/>
      <c r="Q192" s="17" t="s">
        <v>265</v>
      </c>
      <c r="R192" s="18" t="s">
        <v>385</v>
      </c>
      <c r="S192" s="59" t="s">
        <v>581</v>
      </c>
      <c r="T192" s="95">
        <v>16844</v>
      </c>
      <c r="U192" s="52" t="s">
        <v>245</v>
      </c>
      <c r="V192" s="95">
        <v>2274</v>
      </c>
      <c r="W192" s="194"/>
      <c r="X192" s="188"/>
      <c r="Y192" s="194"/>
      <c r="Z192" s="194"/>
      <c r="AA192" s="188"/>
      <c r="AB192" s="188"/>
      <c r="AC192" s="205"/>
      <c r="AD192" s="205"/>
    </row>
    <row r="193" spans="1:30" ht="31.5" customHeight="1" x14ac:dyDescent="0.25">
      <c r="A193" s="210"/>
      <c r="B193" s="210"/>
      <c r="C193" s="217"/>
      <c r="D193" s="322"/>
      <c r="E193" s="210"/>
      <c r="F193" s="210"/>
      <c r="G193" s="221"/>
      <c r="H193" s="210"/>
      <c r="I193" s="210"/>
      <c r="J193" s="15"/>
      <c r="K193" s="15"/>
      <c r="L193" s="191"/>
      <c r="M193" s="191"/>
      <c r="N193" s="194"/>
      <c r="O193" s="191"/>
      <c r="P193" s="194"/>
      <c r="Q193" s="17" t="s">
        <v>266</v>
      </c>
      <c r="R193" s="18" t="s">
        <v>386</v>
      </c>
      <c r="S193" s="59" t="s">
        <v>581</v>
      </c>
      <c r="T193" s="95">
        <v>14728</v>
      </c>
      <c r="U193" s="52" t="s">
        <v>245</v>
      </c>
      <c r="V193" s="52">
        <v>0</v>
      </c>
      <c r="W193" s="194"/>
      <c r="X193" s="188"/>
      <c r="Y193" s="194"/>
      <c r="Z193" s="194"/>
      <c r="AA193" s="188"/>
      <c r="AB193" s="188"/>
      <c r="AC193" s="205"/>
      <c r="AD193" s="205"/>
    </row>
    <row r="194" spans="1:30" ht="33.6" customHeight="1" x14ac:dyDescent="0.25">
      <c r="A194" s="210"/>
      <c r="B194" s="210"/>
      <c r="C194" s="217"/>
      <c r="D194" s="322"/>
      <c r="E194" s="210"/>
      <c r="F194" s="210"/>
      <c r="G194" s="221"/>
      <c r="H194" s="210"/>
      <c r="I194" s="210"/>
      <c r="J194" s="15"/>
      <c r="K194" s="15"/>
      <c r="L194" s="192"/>
      <c r="M194" s="192"/>
      <c r="N194" s="195"/>
      <c r="O194" s="192"/>
      <c r="P194" s="195"/>
      <c r="Q194" s="17" t="s">
        <v>267</v>
      </c>
      <c r="R194" s="18" t="s">
        <v>387</v>
      </c>
      <c r="S194" s="59" t="s">
        <v>581</v>
      </c>
      <c r="T194" s="95">
        <v>17002</v>
      </c>
      <c r="U194" s="52" t="s">
        <v>245</v>
      </c>
      <c r="V194" s="95">
        <v>2274</v>
      </c>
      <c r="W194" s="195"/>
      <c r="X194" s="189"/>
      <c r="Y194" s="195"/>
      <c r="Z194" s="195"/>
      <c r="AA194" s="189"/>
      <c r="AB194" s="189"/>
      <c r="AC194" s="205"/>
      <c r="AD194" s="205"/>
    </row>
    <row r="195" spans="1:30" ht="31.5" customHeight="1" x14ac:dyDescent="0.25">
      <c r="A195" s="190" t="s">
        <v>462</v>
      </c>
      <c r="B195" s="190" t="s">
        <v>1133</v>
      </c>
      <c r="C195" s="193" t="s">
        <v>460</v>
      </c>
      <c r="D195" s="230" t="s">
        <v>490</v>
      </c>
      <c r="E195" s="190" t="s">
        <v>20</v>
      </c>
      <c r="F195" s="190" t="s">
        <v>20</v>
      </c>
      <c r="G195" s="187" t="s">
        <v>20</v>
      </c>
      <c r="H195" s="190" t="s">
        <v>20</v>
      </c>
      <c r="I195" s="190" t="s">
        <v>20</v>
      </c>
      <c r="J195" s="15"/>
      <c r="K195" s="15"/>
      <c r="L195" s="190" t="s">
        <v>254</v>
      </c>
      <c r="M195" s="190" t="s">
        <v>255</v>
      </c>
      <c r="N195" s="193" t="s">
        <v>20</v>
      </c>
      <c r="O195" s="190" t="s">
        <v>51</v>
      </c>
      <c r="P195" s="193" t="s">
        <v>10</v>
      </c>
      <c r="Q195" s="17" t="s">
        <v>256</v>
      </c>
      <c r="R195" s="18" t="s">
        <v>376</v>
      </c>
      <c r="S195" s="59" t="s">
        <v>1125</v>
      </c>
      <c r="T195" s="95">
        <v>14497</v>
      </c>
      <c r="U195" s="52" t="s">
        <v>245</v>
      </c>
      <c r="V195" s="52">
        <v>0</v>
      </c>
      <c r="W195" s="196">
        <v>45540</v>
      </c>
      <c r="X195" s="187"/>
      <c r="Y195" s="190" t="s">
        <v>272</v>
      </c>
      <c r="Z195" s="190" t="s">
        <v>270</v>
      </c>
      <c r="AA195" s="211" t="s">
        <v>1535</v>
      </c>
      <c r="AB195" s="211" t="s">
        <v>1536</v>
      </c>
      <c r="AC195" s="199" t="s">
        <v>1134</v>
      </c>
      <c r="AD195" s="199"/>
    </row>
    <row r="196" spans="1:30" ht="31.5" customHeight="1" x14ac:dyDescent="0.25">
      <c r="A196" s="191"/>
      <c r="B196" s="191"/>
      <c r="C196" s="194"/>
      <c r="D196" s="231"/>
      <c r="E196" s="191"/>
      <c r="F196" s="191"/>
      <c r="G196" s="188"/>
      <c r="H196" s="191"/>
      <c r="I196" s="191"/>
      <c r="J196" s="15"/>
      <c r="K196" s="15"/>
      <c r="L196" s="191"/>
      <c r="M196" s="191"/>
      <c r="N196" s="194"/>
      <c r="O196" s="191"/>
      <c r="P196" s="194"/>
      <c r="Q196" s="17" t="s">
        <v>257</v>
      </c>
      <c r="R196" s="18" t="s">
        <v>380</v>
      </c>
      <c r="S196" s="59" t="s">
        <v>1125</v>
      </c>
      <c r="T196" s="95">
        <v>16928</v>
      </c>
      <c r="U196" s="52" t="s">
        <v>245</v>
      </c>
      <c r="V196" s="95">
        <v>2274</v>
      </c>
      <c r="W196" s="194"/>
      <c r="X196" s="188"/>
      <c r="Y196" s="194"/>
      <c r="Z196" s="194"/>
      <c r="AA196" s="188"/>
      <c r="AB196" s="188"/>
      <c r="AC196" s="200"/>
      <c r="AD196" s="200"/>
    </row>
    <row r="197" spans="1:30" ht="31.5" customHeight="1" x14ac:dyDescent="0.25">
      <c r="A197" s="191"/>
      <c r="B197" s="191"/>
      <c r="C197" s="194"/>
      <c r="D197" s="231"/>
      <c r="E197" s="191"/>
      <c r="F197" s="191"/>
      <c r="G197" s="188"/>
      <c r="H197" s="191"/>
      <c r="I197" s="191"/>
      <c r="J197" s="15"/>
      <c r="K197" s="15"/>
      <c r="L197" s="191"/>
      <c r="M197" s="191"/>
      <c r="N197" s="194"/>
      <c r="O197" s="191"/>
      <c r="P197" s="194"/>
      <c r="Q197" s="17" t="s">
        <v>258</v>
      </c>
      <c r="R197" s="18" t="s">
        <v>379</v>
      </c>
      <c r="S197" s="59" t="s">
        <v>1125</v>
      </c>
      <c r="T197" s="95">
        <v>14813</v>
      </c>
      <c r="U197" s="52" t="s">
        <v>245</v>
      </c>
      <c r="V197" s="52">
        <v>0</v>
      </c>
      <c r="W197" s="194"/>
      <c r="X197" s="188"/>
      <c r="Y197" s="194"/>
      <c r="Z197" s="194"/>
      <c r="AA197" s="188"/>
      <c r="AB197" s="188"/>
      <c r="AC197" s="200"/>
      <c r="AD197" s="200"/>
    </row>
    <row r="198" spans="1:30" ht="31.5" customHeight="1" x14ac:dyDescent="0.25">
      <c r="A198" s="191"/>
      <c r="B198" s="191"/>
      <c r="C198" s="194"/>
      <c r="D198" s="231"/>
      <c r="E198" s="191"/>
      <c r="F198" s="191"/>
      <c r="G198" s="188"/>
      <c r="H198" s="191"/>
      <c r="I198" s="191"/>
      <c r="J198" s="15"/>
      <c r="K198" s="15"/>
      <c r="L198" s="191"/>
      <c r="M198" s="191"/>
      <c r="N198" s="194"/>
      <c r="O198" s="191"/>
      <c r="P198" s="194"/>
      <c r="Q198" s="17" t="s">
        <v>259</v>
      </c>
      <c r="R198" s="18" t="s">
        <v>378</v>
      </c>
      <c r="S198" s="59" t="s">
        <v>1125</v>
      </c>
      <c r="T198" s="95">
        <v>17244</v>
      </c>
      <c r="U198" s="52" t="s">
        <v>245</v>
      </c>
      <c r="V198" s="95">
        <v>2274</v>
      </c>
      <c r="W198" s="194"/>
      <c r="X198" s="188"/>
      <c r="Y198" s="194"/>
      <c r="Z198" s="194"/>
      <c r="AA198" s="188"/>
      <c r="AB198" s="188"/>
      <c r="AC198" s="200"/>
      <c r="AD198" s="200"/>
    </row>
    <row r="199" spans="1:30" ht="31.5" customHeight="1" x14ac:dyDescent="0.25">
      <c r="A199" s="191"/>
      <c r="B199" s="191"/>
      <c r="C199" s="194"/>
      <c r="D199" s="231"/>
      <c r="E199" s="191"/>
      <c r="F199" s="191"/>
      <c r="G199" s="188"/>
      <c r="H199" s="191"/>
      <c r="I199" s="191"/>
      <c r="J199" s="15"/>
      <c r="K199" s="15"/>
      <c r="L199" s="191"/>
      <c r="M199" s="191"/>
      <c r="N199" s="194"/>
      <c r="O199" s="191"/>
      <c r="P199" s="194"/>
      <c r="Q199" s="17" t="s">
        <v>260</v>
      </c>
      <c r="R199" s="18" t="s">
        <v>377</v>
      </c>
      <c r="S199" s="59" t="s">
        <v>1125</v>
      </c>
      <c r="T199" s="95">
        <v>15283</v>
      </c>
      <c r="U199" s="52" t="s">
        <v>245</v>
      </c>
      <c r="V199" s="52">
        <v>0</v>
      </c>
      <c r="W199" s="194"/>
      <c r="X199" s="188"/>
      <c r="Y199" s="194"/>
      <c r="Z199" s="194"/>
      <c r="AA199" s="188"/>
      <c r="AB199" s="188"/>
      <c r="AC199" s="200"/>
      <c r="AD199" s="200"/>
    </row>
    <row r="200" spans="1:30" ht="31.5" customHeight="1" x14ac:dyDescent="0.25">
      <c r="A200" s="191"/>
      <c r="B200" s="191"/>
      <c r="C200" s="194"/>
      <c r="D200" s="231"/>
      <c r="E200" s="191"/>
      <c r="F200" s="191"/>
      <c r="G200" s="188"/>
      <c r="H200" s="191"/>
      <c r="I200" s="191"/>
      <c r="J200" s="15"/>
      <c r="K200" s="15"/>
      <c r="L200" s="191"/>
      <c r="M200" s="191"/>
      <c r="N200" s="194"/>
      <c r="O200" s="191"/>
      <c r="P200" s="194"/>
      <c r="Q200" s="17" t="s">
        <v>261</v>
      </c>
      <c r="R200" s="18" t="s">
        <v>381</v>
      </c>
      <c r="S200" s="59" t="s">
        <v>1125</v>
      </c>
      <c r="T200" s="95">
        <v>17714</v>
      </c>
      <c r="U200" s="52" t="s">
        <v>245</v>
      </c>
      <c r="V200" s="95">
        <v>2274</v>
      </c>
      <c r="W200" s="194"/>
      <c r="X200" s="188"/>
      <c r="Y200" s="194"/>
      <c r="Z200" s="194"/>
      <c r="AA200" s="188"/>
      <c r="AB200" s="188"/>
      <c r="AC200" s="200"/>
      <c r="AD200" s="200"/>
    </row>
    <row r="201" spans="1:30" ht="31.5" customHeight="1" x14ac:dyDescent="0.25">
      <c r="A201" s="191"/>
      <c r="B201" s="191"/>
      <c r="C201" s="194"/>
      <c r="D201" s="231"/>
      <c r="E201" s="191"/>
      <c r="F201" s="191"/>
      <c r="G201" s="188"/>
      <c r="H201" s="191"/>
      <c r="I201" s="191"/>
      <c r="J201" s="15"/>
      <c r="K201" s="15"/>
      <c r="L201" s="191"/>
      <c r="M201" s="191"/>
      <c r="N201" s="194"/>
      <c r="O201" s="191"/>
      <c r="P201" s="194"/>
      <c r="Q201" s="17" t="s">
        <v>262</v>
      </c>
      <c r="R201" s="18" t="s">
        <v>382</v>
      </c>
      <c r="S201" s="59" t="s">
        <v>1125</v>
      </c>
      <c r="T201" s="95">
        <v>15608</v>
      </c>
      <c r="U201" s="52" t="s">
        <v>245</v>
      </c>
      <c r="V201" s="52">
        <v>0</v>
      </c>
      <c r="W201" s="194"/>
      <c r="X201" s="188"/>
      <c r="Y201" s="194"/>
      <c r="Z201" s="194"/>
      <c r="AA201" s="188"/>
      <c r="AB201" s="188"/>
      <c r="AC201" s="200"/>
      <c r="AD201" s="200"/>
    </row>
    <row r="202" spans="1:30" ht="31.5" customHeight="1" x14ac:dyDescent="0.25">
      <c r="A202" s="191"/>
      <c r="B202" s="191"/>
      <c r="C202" s="194"/>
      <c r="D202" s="231"/>
      <c r="E202" s="191"/>
      <c r="F202" s="191"/>
      <c r="G202" s="188"/>
      <c r="H202" s="191"/>
      <c r="I202" s="191"/>
      <c r="J202" s="15"/>
      <c r="K202" s="15"/>
      <c r="L202" s="191"/>
      <c r="M202" s="191"/>
      <c r="N202" s="194"/>
      <c r="O202" s="191"/>
      <c r="P202" s="194"/>
      <c r="Q202" s="17" t="s">
        <v>263</v>
      </c>
      <c r="R202" s="18" t="s">
        <v>383</v>
      </c>
      <c r="S202" s="59" t="s">
        <v>1125</v>
      </c>
      <c r="T202" s="95">
        <v>18039</v>
      </c>
      <c r="U202" s="52" t="s">
        <v>245</v>
      </c>
      <c r="V202" s="95">
        <v>2274</v>
      </c>
      <c r="W202" s="194"/>
      <c r="X202" s="188"/>
      <c r="Y202" s="194"/>
      <c r="Z202" s="194"/>
      <c r="AA202" s="188"/>
      <c r="AB202" s="188"/>
      <c r="AC202" s="200"/>
      <c r="AD202" s="200"/>
    </row>
    <row r="203" spans="1:30" ht="31.5" customHeight="1" x14ac:dyDescent="0.25">
      <c r="A203" s="191"/>
      <c r="B203" s="191"/>
      <c r="C203" s="194"/>
      <c r="D203" s="231"/>
      <c r="E203" s="191"/>
      <c r="F203" s="191"/>
      <c r="G203" s="188"/>
      <c r="H203" s="191"/>
      <c r="I203" s="191"/>
      <c r="J203" s="15"/>
      <c r="K203" s="15"/>
      <c r="L203" s="191"/>
      <c r="M203" s="191"/>
      <c r="N203" s="194"/>
      <c r="O203" s="191"/>
      <c r="P203" s="194"/>
      <c r="Q203" s="17" t="s">
        <v>264</v>
      </c>
      <c r="R203" s="18" t="s">
        <v>384</v>
      </c>
      <c r="S203" s="59" t="s">
        <v>1125</v>
      </c>
      <c r="T203" s="95">
        <v>15827</v>
      </c>
      <c r="U203" s="52" t="s">
        <v>245</v>
      </c>
      <c r="V203" s="52">
        <v>0</v>
      </c>
      <c r="W203" s="194"/>
      <c r="X203" s="188"/>
      <c r="Y203" s="194"/>
      <c r="Z203" s="194"/>
      <c r="AA203" s="188"/>
      <c r="AB203" s="188"/>
      <c r="AC203" s="200"/>
      <c r="AD203" s="200"/>
    </row>
    <row r="204" spans="1:30" ht="31.5" customHeight="1" x14ac:dyDescent="0.25">
      <c r="A204" s="191"/>
      <c r="B204" s="191"/>
      <c r="C204" s="194"/>
      <c r="D204" s="231"/>
      <c r="E204" s="191"/>
      <c r="F204" s="191"/>
      <c r="G204" s="188"/>
      <c r="H204" s="191"/>
      <c r="I204" s="191"/>
      <c r="J204" s="15"/>
      <c r="K204" s="15"/>
      <c r="L204" s="191"/>
      <c r="M204" s="191"/>
      <c r="N204" s="194"/>
      <c r="O204" s="191"/>
      <c r="P204" s="194"/>
      <c r="Q204" s="17" t="s">
        <v>265</v>
      </c>
      <c r="R204" s="18" t="s">
        <v>385</v>
      </c>
      <c r="S204" s="59" t="s">
        <v>1125</v>
      </c>
      <c r="T204" s="95">
        <v>18258</v>
      </c>
      <c r="U204" s="52" t="s">
        <v>245</v>
      </c>
      <c r="V204" s="95">
        <v>2274</v>
      </c>
      <c r="W204" s="194"/>
      <c r="X204" s="188"/>
      <c r="Y204" s="194"/>
      <c r="Z204" s="194"/>
      <c r="AA204" s="188"/>
      <c r="AB204" s="188"/>
      <c r="AC204" s="200"/>
      <c r="AD204" s="200"/>
    </row>
    <row r="205" spans="1:30" ht="31.5" customHeight="1" x14ac:dyDescent="0.25">
      <c r="A205" s="191"/>
      <c r="B205" s="191"/>
      <c r="C205" s="194"/>
      <c r="D205" s="231"/>
      <c r="E205" s="191"/>
      <c r="F205" s="191"/>
      <c r="G205" s="188"/>
      <c r="H205" s="191"/>
      <c r="I205" s="191"/>
      <c r="J205" s="15"/>
      <c r="K205" s="15"/>
      <c r="L205" s="191"/>
      <c r="M205" s="191"/>
      <c r="N205" s="194"/>
      <c r="O205" s="191"/>
      <c r="P205" s="194"/>
      <c r="Q205" s="17" t="s">
        <v>266</v>
      </c>
      <c r="R205" s="18" t="s">
        <v>386</v>
      </c>
      <c r="S205" s="59" t="s">
        <v>1125</v>
      </c>
      <c r="T205" s="95">
        <v>15963</v>
      </c>
      <c r="U205" s="52" t="s">
        <v>245</v>
      </c>
      <c r="V205" s="52">
        <v>0</v>
      </c>
      <c r="W205" s="194"/>
      <c r="X205" s="188"/>
      <c r="Y205" s="194"/>
      <c r="Z205" s="194"/>
      <c r="AA205" s="188"/>
      <c r="AB205" s="188"/>
      <c r="AC205" s="200"/>
      <c r="AD205" s="200"/>
    </row>
    <row r="206" spans="1:30" ht="33.6" customHeight="1" x14ac:dyDescent="0.25">
      <c r="A206" s="192"/>
      <c r="B206" s="192"/>
      <c r="C206" s="195"/>
      <c r="D206" s="232"/>
      <c r="E206" s="192"/>
      <c r="F206" s="192"/>
      <c r="G206" s="189"/>
      <c r="H206" s="192"/>
      <c r="I206" s="192"/>
      <c r="J206" s="15"/>
      <c r="K206" s="15"/>
      <c r="L206" s="192"/>
      <c r="M206" s="192"/>
      <c r="N206" s="195"/>
      <c r="O206" s="192"/>
      <c r="P206" s="195"/>
      <c r="Q206" s="17" t="s">
        <v>267</v>
      </c>
      <c r="R206" s="18" t="s">
        <v>387</v>
      </c>
      <c r="S206" s="59" t="s">
        <v>1125</v>
      </c>
      <c r="T206" s="95">
        <v>18394</v>
      </c>
      <c r="U206" s="52" t="s">
        <v>245</v>
      </c>
      <c r="V206" s="95">
        <v>2274</v>
      </c>
      <c r="W206" s="195"/>
      <c r="X206" s="189"/>
      <c r="Y206" s="195"/>
      <c r="Z206" s="195"/>
      <c r="AA206" s="189"/>
      <c r="AB206" s="189"/>
      <c r="AC206" s="201"/>
      <c r="AD206" s="201"/>
    </row>
    <row r="207" spans="1:30" ht="38.25" customHeight="1" x14ac:dyDescent="0.25">
      <c r="A207" s="217" t="s">
        <v>276</v>
      </c>
      <c r="B207" s="210" t="s">
        <v>281</v>
      </c>
      <c r="C207" s="7" t="s">
        <v>248</v>
      </c>
      <c r="D207" s="322" t="s">
        <v>277</v>
      </c>
      <c r="E207" s="6" t="s">
        <v>278</v>
      </c>
      <c r="F207" s="18" t="s">
        <v>282</v>
      </c>
      <c r="G207" s="15"/>
      <c r="H207" s="222" t="s">
        <v>284</v>
      </c>
      <c r="I207" s="190" t="s">
        <v>285</v>
      </c>
      <c r="J207" s="15"/>
      <c r="K207" s="15"/>
      <c r="L207" s="190" t="s">
        <v>286</v>
      </c>
      <c r="M207" s="190" t="s">
        <v>89</v>
      </c>
      <c r="N207" s="193" t="s">
        <v>20</v>
      </c>
      <c r="O207" s="190" t="s">
        <v>51</v>
      </c>
      <c r="P207" s="193" t="s">
        <v>233</v>
      </c>
      <c r="Q207" s="17" t="s">
        <v>292</v>
      </c>
      <c r="R207" s="18" t="s">
        <v>372</v>
      </c>
      <c r="S207" s="59" t="s">
        <v>5</v>
      </c>
      <c r="T207" s="52">
        <v>1233.8599999999999</v>
      </c>
      <c r="U207" s="52" t="s">
        <v>245</v>
      </c>
      <c r="V207" s="52">
        <v>0</v>
      </c>
      <c r="W207" s="196">
        <v>44776</v>
      </c>
      <c r="X207" s="187"/>
      <c r="Y207" s="211" t="s">
        <v>289</v>
      </c>
      <c r="Z207" s="190" t="s">
        <v>287</v>
      </c>
      <c r="AA207" s="190" t="s">
        <v>288</v>
      </c>
      <c r="AB207" s="319" t="s">
        <v>1511</v>
      </c>
      <c r="AC207" s="205" t="s">
        <v>557</v>
      </c>
      <c r="AD207" s="199" t="s">
        <v>1022</v>
      </c>
    </row>
    <row r="208" spans="1:30" ht="38.25" customHeight="1" x14ac:dyDescent="0.25">
      <c r="A208" s="217"/>
      <c r="B208" s="210"/>
      <c r="C208" s="7" t="s">
        <v>280</v>
      </c>
      <c r="D208" s="322"/>
      <c r="E208" s="6" t="s">
        <v>279</v>
      </c>
      <c r="F208" s="18" t="s">
        <v>282</v>
      </c>
      <c r="G208" s="15"/>
      <c r="H208" s="223"/>
      <c r="I208" s="192"/>
      <c r="J208" s="15"/>
      <c r="K208" s="15"/>
      <c r="L208" s="192"/>
      <c r="M208" s="192"/>
      <c r="N208" s="195"/>
      <c r="O208" s="192"/>
      <c r="P208" s="195"/>
      <c r="Q208" s="17" t="s">
        <v>293</v>
      </c>
      <c r="R208" s="18" t="s">
        <v>373</v>
      </c>
      <c r="S208" s="59" t="s">
        <v>5</v>
      </c>
      <c r="T208" s="52">
        <v>1492.97</v>
      </c>
      <c r="U208" s="52" t="s">
        <v>245</v>
      </c>
      <c r="V208" s="52">
        <v>259.11000000000013</v>
      </c>
      <c r="W208" s="195"/>
      <c r="X208" s="189"/>
      <c r="Y208" s="189"/>
      <c r="Z208" s="192"/>
      <c r="AA208" s="195"/>
      <c r="AB208" s="320"/>
      <c r="AC208" s="205"/>
      <c r="AD208" s="201"/>
    </row>
    <row r="209" spans="1:30" ht="38.25" customHeight="1" x14ac:dyDescent="0.25">
      <c r="A209" s="217" t="s">
        <v>276</v>
      </c>
      <c r="B209" s="210" t="s">
        <v>281</v>
      </c>
      <c r="C209" s="7" t="s">
        <v>248</v>
      </c>
      <c r="D209" s="322" t="s">
        <v>277</v>
      </c>
      <c r="E209" s="6" t="s">
        <v>278</v>
      </c>
      <c r="F209" s="18" t="s">
        <v>282</v>
      </c>
      <c r="G209" s="15"/>
      <c r="H209" s="222" t="s">
        <v>284</v>
      </c>
      <c r="I209" s="190" t="s">
        <v>285</v>
      </c>
      <c r="J209" s="15"/>
      <c r="K209" s="15"/>
      <c r="L209" s="190" t="s">
        <v>286</v>
      </c>
      <c r="M209" s="190" t="s">
        <v>89</v>
      </c>
      <c r="N209" s="193" t="s">
        <v>20</v>
      </c>
      <c r="O209" s="190" t="s">
        <v>51</v>
      </c>
      <c r="P209" s="193" t="s">
        <v>233</v>
      </c>
      <c r="Q209" s="17" t="s">
        <v>292</v>
      </c>
      <c r="R209" s="18" t="s">
        <v>372</v>
      </c>
      <c r="S209" s="59" t="s">
        <v>438</v>
      </c>
      <c r="T209" s="52">
        <v>1265.6099999999999</v>
      </c>
      <c r="U209" s="52" t="s">
        <v>245</v>
      </c>
      <c r="V209" s="52">
        <v>0</v>
      </c>
      <c r="W209" s="196">
        <v>44854</v>
      </c>
      <c r="X209" s="187"/>
      <c r="Y209" s="211" t="s">
        <v>289</v>
      </c>
      <c r="Z209" s="190" t="s">
        <v>287</v>
      </c>
      <c r="AA209" s="190" t="s">
        <v>288</v>
      </c>
      <c r="AB209" s="319" t="s">
        <v>1511</v>
      </c>
      <c r="AC209" s="205" t="s">
        <v>557</v>
      </c>
      <c r="AD209" s="199" t="s">
        <v>1022</v>
      </c>
    </row>
    <row r="210" spans="1:30" ht="38.25" customHeight="1" x14ac:dyDescent="0.25">
      <c r="A210" s="217"/>
      <c r="B210" s="210"/>
      <c r="C210" s="7" t="s">
        <v>280</v>
      </c>
      <c r="D210" s="322"/>
      <c r="E210" s="6" t="s">
        <v>279</v>
      </c>
      <c r="F210" s="18" t="s">
        <v>282</v>
      </c>
      <c r="G210" s="15"/>
      <c r="H210" s="223"/>
      <c r="I210" s="192"/>
      <c r="J210" s="15"/>
      <c r="K210" s="15"/>
      <c r="L210" s="192"/>
      <c r="M210" s="192"/>
      <c r="N210" s="195"/>
      <c r="O210" s="192"/>
      <c r="P210" s="195"/>
      <c r="Q210" s="17" t="s">
        <v>293</v>
      </c>
      <c r="R210" s="18" t="s">
        <v>373</v>
      </c>
      <c r="S210" s="59" t="s">
        <v>438</v>
      </c>
      <c r="T210" s="52">
        <v>1531.39</v>
      </c>
      <c r="U210" s="52" t="s">
        <v>245</v>
      </c>
      <c r="V210" s="52">
        <v>265.7800000000002</v>
      </c>
      <c r="W210" s="195"/>
      <c r="X210" s="189"/>
      <c r="Y210" s="189"/>
      <c r="Z210" s="192"/>
      <c r="AA210" s="195"/>
      <c r="AB210" s="320"/>
      <c r="AC210" s="205"/>
      <c r="AD210" s="201"/>
    </row>
    <row r="211" spans="1:30" ht="38.25" customHeight="1" x14ac:dyDescent="0.25">
      <c r="A211" s="217" t="s">
        <v>276</v>
      </c>
      <c r="B211" s="210" t="s">
        <v>281</v>
      </c>
      <c r="C211" s="7" t="s">
        <v>248</v>
      </c>
      <c r="D211" s="322" t="s">
        <v>277</v>
      </c>
      <c r="E211" s="6" t="s">
        <v>278</v>
      </c>
      <c r="F211" s="18" t="s">
        <v>282</v>
      </c>
      <c r="G211" s="15"/>
      <c r="H211" s="222" t="s">
        <v>284</v>
      </c>
      <c r="I211" s="190" t="s">
        <v>285</v>
      </c>
      <c r="J211" s="15"/>
      <c r="K211" s="15"/>
      <c r="L211" s="190" t="s">
        <v>286</v>
      </c>
      <c r="M211" s="190" t="s">
        <v>89</v>
      </c>
      <c r="N211" s="193" t="s">
        <v>20</v>
      </c>
      <c r="O211" s="190" t="s">
        <v>51</v>
      </c>
      <c r="P211" s="193" t="s">
        <v>233</v>
      </c>
      <c r="Q211" s="17" t="s">
        <v>292</v>
      </c>
      <c r="R211" s="18" t="s">
        <v>372</v>
      </c>
      <c r="S211" s="59" t="s">
        <v>581</v>
      </c>
      <c r="T211" s="52">
        <v>1365.45</v>
      </c>
      <c r="U211" s="52" t="s">
        <v>245</v>
      </c>
      <c r="V211" s="52">
        <v>0</v>
      </c>
      <c r="W211" s="36">
        <v>44958</v>
      </c>
      <c r="X211" s="187"/>
      <c r="Y211" s="211" t="s">
        <v>289</v>
      </c>
      <c r="Z211" s="190" t="s">
        <v>287</v>
      </c>
      <c r="AA211" s="190" t="s">
        <v>288</v>
      </c>
      <c r="AB211" s="319" t="s">
        <v>1511</v>
      </c>
      <c r="AC211" s="205" t="s">
        <v>557</v>
      </c>
      <c r="AD211" s="199" t="s">
        <v>1022</v>
      </c>
    </row>
    <row r="212" spans="1:30" ht="38.25" customHeight="1" x14ac:dyDescent="0.25">
      <c r="A212" s="217"/>
      <c r="B212" s="210"/>
      <c r="C212" s="7" t="s">
        <v>280</v>
      </c>
      <c r="D212" s="322"/>
      <c r="E212" s="6" t="s">
        <v>279</v>
      </c>
      <c r="F212" s="18" t="s">
        <v>282</v>
      </c>
      <c r="G212" s="15"/>
      <c r="H212" s="223"/>
      <c r="I212" s="192"/>
      <c r="J212" s="15"/>
      <c r="K212" s="15"/>
      <c r="L212" s="192"/>
      <c r="M212" s="192"/>
      <c r="N212" s="195"/>
      <c r="O212" s="191"/>
      <c r="P212" s="195"/>
      <c r="Q212" s="346" t="s">
        <v>293</v>
      </c>
      <c r="R212" s="193" t="s">
        <v>373</v>
      </c>
      <c r="S212" s="289" t="s">
        <v>581</v>
      </c>
      <c r="T212" s="343">
        <v>1652.2</v>
      </c>
      <c r="U212" s="202" t="s">
        <v>245</v>
      </c>
      <c r="V212" s="343">
        <v>286.75</v>
      </c>
      <c r="W212" s="154"/>
      <c r="X212" s="189"/>
      <c r="Y212" s="189"/>
      <c r="Z212" s="192"/>
      <c r="AA212" s="195"/>
      <c r="AB212" s="320"/>
      <c r="AC212" s="205"/>
      <c r="AD212" s="201"/>
    </row>
    <row r="213" spans="1:30" ht="38.25" customHeight="1" x14ac:dyDescent="0.25">
      <c r="A213" s="14" t="s">
        <v>1679</v>
      </c>
      <c r="B213" s="14" t="s">
        <v>1680</v>
      </c>
      <c r="C213" s="7" t="s">
        <v>1678</v>
      </c>
      <c r="D213" s="6" t="s">
        <v>1681</v>
      </c>
      <c r="E213" s="6"/>
      <c r="F213" s="18"/>
      <c r="G213" s="15"/>
      <c r="H213" s="173"/>
      <c r="I213" s="121"/>
      <c r="J213" s="15"/>
      <c r="K213" s="15"/>
      <c r="L213" s="121"/>
      <c r="M213" s="121"/>
      <c r="N213" s="163"/>
      <c r="O213" s="192"/>
      <c r="P213" s="163" t="s">
        <v>234</v>
      </c>
      <c r="Q213" s="347"/>
      <c r="R213" s="195"/>
      <c r="S213" s="291"/>
      <c r="T213" s="344"/>
      <c r="U213" s="204"/>
      <c r="V213" s="344"/>
      <c r="W213" s="172">
        <v>45636</v>
      </c>
      <c r="X213" s="40"/>
      <c r="Y213" s="40"/>
      <c r="Z213" s="121"/>
      <c r="AA213" s="163"/>
      <c r="AB213" s="184"/>
      <c r="AC213" s="42" t="s">
        <v>1682</v>
      </c>
      <c r="AD213" s="26"/>
    </row>
    <row r="214" spans="1:30" ht="38.25" customHeight="1" x14ac:dyDescent="0.25">
      <c r="A214" s="217" t="s">
        <v>276</v>
      </c>
      <c r="B214" s="210" t="s">
        <v>281</v>
      </c>
      <c r="C214" s="7" t="s">
        <v>248</v>
      </c>
      <c r="D214" s="322" t="s">
        <v>277</v>
      </c>
      <c r="E214" s="6" t="s">
        <v>278</v>
      </c>
      <c r="F214" s="18" t="s">
        <v>282</v>
      </c>
      <c r="G214" s="15"/>
      <c r="H214" s="222" t="s">
        <v>284</v>
      </c>
      <c r="I214" s="190" t="s">
        <v>285</v>
      </c>
      <c r="J214" s="15"/>
      <c r="K214" s="15"/>
      <c r="L214" s="190" t="s">
        <v>286</v>
      </c>
      <c r="M214" s="190" t="s">
        <v>89</v>
      </c>
      <c r="N214" s="193" t="s">
        <v>20</v>
      </c>
      <c r="O214" s="190" t="s">
        <v>51</v>
      </c>
      <c r="P214" s="193" t="s">
        <v>233</v>
      </c>
      <c r="Q214" s="17" t="s">
        <v>292</v>
      </c>
      <c r="R214" s="18" t="s">
        <v>372</v>
      </c>
      <c r="S214" s="59" t="s">
        <v>1125</v>
      </c>
      <c r="T214" s="52">
        <v>1432.58</v>
      </c>
      <c r="U214" s="52" t="s">
        <v>245</v>
      </c>
      <c r="V214" s="52">
        <v>0</v>
      </c>
      <c r="W214" s="196">
        <v>45474</v>
      </c>
      <c r="X214" s="187"/>
      <c r="Y214" s="211" t="s">
        <v>289</v>
      </c>
      <c r="Z214" s="190" t="s">
        <v>287</v>
      </c>
      <c r="AA214" s="190" t="s">
        <v>288</v>
      </c>
      <c r="AB214" s="319" t="s">
        <v>1511</v>
      </c>
      <c r="AC214" s="205" t="s">
        <v>557</v>
      </c>
      <c r="AD214" s="199" t="s">
        <v>1022</v>
      </c>
    </row>
    <row r="215" spans="1:30" ht="38.25" customHeight="1" x14ac:dyDescent="0.25">
      <c r="A215" s="217"/>
      <c r="B215" s="210"/>
      <c r="C215" s="7" t="s">
        <v>280</v>
      </c>
      <c r="D215" s="322"/>
      <c r="E215" s="6" t="s">
        <v>279</v>
      </c>
      <c r="F215" s="18" t="s">
        <v>282</v>
      </c>
      <c r="G215" s="15"/>
      <c r="H215" s="223"/>
      <c r="I215" s="192"/>
      <c r="J215" s="15"/>
      <c r="K215" s="15"/>
      <c r="L215" s="192"/>
      <c r="M215" s="192"/>
      <c r="N215" s="195"/>
      <c r="O215" s="192"/>
      <c r="P215" s="195"/>
      <c r="Q215" s="17" t="s">
        <v>293</v>
      </c>
      <c r="R215" s="18" t="s">
        <v>373</v>
      </c>
      <c r="S215" s="59" t="s">
        <v>1125</v>
      </c>
      <c r="T215" s="93">
        <v>1733.42</v>
      </c>
      <c r="U215" s="52" t="s">
        <v>245</v>
      </c>
      <c r="V215" s="93">
        <f>+T215-T214</f>
        <v>300.84000000000015</v>
      </c>
      <c r="W215" s="195"/>
      <c r="X215" s="189"/>
      <c r="Y215" s="189"/>
      <c r="Z215" s="192"/>
      <c r="AA215" s="195"/>
      <c r="AB215" s="320"/>
      <c r="AC215" s="205"/>
      <c r="AD215" s="201"/>
    </row>
    <row r="216" spans="1:30" s="101" customFormat="1" ht="41.25" customHeight="1" x14ac:dyDescent="0.3">
      <c r="A216" s="248" t="s">
        <v>276</v>
      </c>
      <c r="B216" s="241" t="s">
        <v>281</v>
      </c>
      <c r="C216" s="96" t="s">
        <v>248</v>
      </c>
      <c r="D216" s="350" t="s">
        <v>277</v>
      </c>
      <c r="E216" s="97" t="s">
        <v>278</v>
      </c>
      <c r="F216" s="98" t="s">
        <v>283</v>
      </c>
      <c r="G216" s="99"/>
      <c r="H216" s="280" t="s">
        <v>284</v>
      </c>
      <c r="I216" s="206" t="s">
        <v>285</v>
      </c>
      <c r="J216" s="99"/>
      <c r="K216" s="99"/>
      <c r="L216" s="206" t="s">
        <v>290</v>
      </c>
      <c r="M216" s="206" t="s">
        <v>89</v>
      </c>
      <c r="N216" s="248" t="s">
        <v>20</v>
      </c>
      <c r="O216" s="206" t="s">
        <v>51</v>
      </c>
      <c r="P216" s="248" t="s">
        <v>233</v>
      </c>
      <c r="Q216" s="78" t="s">
        <v>291</v>
      </c>
      <c r="R216" s="98" t="s">
        <v>374</v>
      </c>
      <c r="S216" s="100" t="s">
        <v>5</v>
      </c>
      <c r="T216" s="52">
        <v>731.49</v>
      </c>
      <c r="U216" s="52" t="s">
        <v>245</v>
      </c>
      <c r="V216" s="52">
        <v>0</v>
      </c>
      <c r="W216" s="299">
        <v>44776</v>
      </c>
      <c r="X216" s="248"/>
      <c r="Y216" s="206" t="s">
        <v>297</v>
      </c>
      <c r="Z216" s="206" t="s">
        <v>295</v>
      </c>
      <c r="AA216" s="206" t="s">
        <v>296</v>
      </c>
      <c r="AB216" s="319" t="s">
        <v>1511</v>
      </c>
      <c r="AC216" s="205" t="s">
        <v>558</v>
      </c>
      <c r="AD216" s="199" t="s">
        <v>1022</v>
      </c>
    </row>
    <row r="217" spans="1:30" s="101" customFormat="1" ht="41.25" customHeight="1" x14ac:dyDescent="0.3">
      <c r="A217" s="243"/>
      <c r="B217" s="241"/>
      <c r="C217" s="96" t="s">
        <v>280</v>
      </c>
      <c r="D217" s="350"/>
      <c r="E217" s="97" t="s">
        <v>279</v>
      </c>
      <c r="F217" s="98" t="s">
        <v>283</v>
      </c>
      <c r="G217" s="99"/>
      <c r="H217" s="282"/>
      <c r="I217" s="207"/>
      <c r="J217" s="99"/>
      <c r="K217" s="99"/>
      <c r="L217" s="207"/>
      <c r="M217" s="207"/>
      <c r="N217" s="243"/>
      <c r="O217" s="207"/>
      <c r="P217" s="243"/>
      <c r="Q217" s="78" t="s">
        <v>294</v>
      </c>
      <c r="R217" s="98" t="s">
        <v>375</v>
      </c>
      <c r="S217" s="100" t="s">
        <v>5</v>
      </c>
      <c r="T217" s="93">
        <v>885.1</v>
      </c>
      <c r="U217" s="52" t="s">
        <v>245</v>
      </c>
      <c r="V217" s="93">
        <v>153.61000000000001</v>
      </c>
      <c r="W217" s="243"/>
      <c r="X217" s="243"/>
      <c r="Y217" s="243"/>
      <c r="Z217" s="207"/>
      <c r="AA217" s="243"/>
      <c r="AB217" s="320"/>
      <c r="AC217" s="205"/>
      <c r="AD217" s="201"/>
    </row>
    <row r="218" spans="1:30" s="101" customFormat="1" ht="41.25" customHeight="1" x14ac:dyDescent="0.3">
      <c r="A218" s="248" t="s">
        <v>276</v>
      </c>
      <c r="B218" s="241" t="s">
        <v>281</v>
      </c>
      <c r="C218" s="96" t="s">
        <v>248</v>
      </c>
      <c r="D218" s="350" t="s">
        <v>277</v>
      </c>
      <c r="E218" s="97" t="s">
        <v>278</v>
      </c>
      <c r="F218" s="98" t="s">
        <v>283</v>
      </c>
      <c r="G218" s="99"/>
      <c r="H218" s="280" t="s">
        <v>284</v>
      </c>
      <c r="I218" s="206" t="s">
        <v>285</v>
      </c>
      <c r="J218" s="99"/>
      <c r="K218" s="99"/>
      <c r="L218" s="206" t="s">
        <v>290</v>
      </c>
      <c r="M218" s="206" t="s">
        <v>89</v>
      </c>
      <c r="N218" s="248" t="s">
        <v>20</v>
      </c>
      <c r="O218" s="206" t="s">
        <v>51</v>
      </c>
      <c r="P218" s="248" t="s">
        <v>233</v>
      </c>
      <c r="Q218" s="78" t="s">
        <v>291</v>
      </c>
      <c r="R218" s="98" t="s">
        <v>374</v>
      </c>
      <c r="S218" s="100" t="s">
        <v>438</v>
      </c>
      <c r="T218" s="52">
        <v>750.31</v>
      </c>
      <c r="U218" s="52" t="s">
        <v>245</v>
      </c>
      <c r="V218" s="52">
        <v>0</v>
      </c>
      <c r="W218" s="299">
        <v>44854</v>
      </c>
      <c r="X218" s="248"/>
      <c r="Y218" s="206" t="s">
        <v>297</v>
      </c>
      <c r="Z218" s="206" t="s">
        <v>295</v>
      </c>
      <c r="AA218" s="206" t="s">
        <v>296</v>
      </c>
      <c r="AB218" s="319" t="s">
        <v>1511</v>
      </c>
      <c r="AC218" s="205" t="s">
        <v>558</v>
      </c>
      <c r="AD218" s="313" t="s">
        <v>1022</v>
      </c>
    </row>
    <row r="219" spans="1:30" s="101" customFormat="1" ht="41.25" customHeight="1" x14ac:dyDescent="0.3">
      <c r="A219" s="243"/>
      <c r="B219" s="241"/>
      <c r="C219" s="96" t="s">
        <v>280</v>
      </c>
      <c r="D219" s="350"/>
      <c r="E219" s="97" t="s">
        <v>279</v>
      </c>
      <c r="F219" s="98" t="s">
        <v>283</v>
      </c>
      <c r="G219" s="99"/>
      <c r="H219" s="282"/>
      <c r="I219" s="207"/>
      <c r="J219" s="99"/>
      <c r="K219" s="99"/>
      <c r="L219" s="207"/>
      <c r="M219" s="207"/>
      <c r="N219" s="243"/>
      <c r="O219" s="207"/>
      <c r="P219" s="243"/>
      <c r="Q219" s="78" t="s">
        <v>294</v>
      </c>
      <c r="R219" s="98" t="s">
        <v>375</v>
      </c>
      <c r="S219" s="100" t="s">
        <v>438</v>
      </c>
      <c r="T219" s="93">
        <v>907.88</v>
      </c>
      <c r="U219" s="52" t="s">
        <v>245</v>
      </c>
      <c r="V219" s="93">
        <v>157.57000000000005</v>
      </c>
      <c r="W219" s="243"/>
      <c r="X219" s="243"/>
      <c r="Y219" s="243"/>
      <c r="Z219" s="207"/>
      <c r="AA219" s="243"/>
      <c r="AB219" s="320"/>
      <c r="AC219" s="205"/>
      <c r="AD219" s="314"/>
    </row>
    <row r="220" spans="1:30" s="101" customFormat="1" ht="41.25" customHeight="1" x14ac:dyDescent="0.3">
      <c r="A220" s="248" t="s">
        <v>276</v>
      </c>
      <c r="B220" s="241" t="s">
        <v>281</v>
      </c>
      <c r="C220" s="96" t="s">
        <v>248</v>
      </c>
      <c r="D220" s="350" t="s">
        <v>277</v>
      </c>
      <c r="E220" s="97" t="s">
        <v>278</v>
      </c>
      <c r="F220" s="98" t="s">
        <v>283</v>
      </c>
      <c r="G220" s="99"/>
      <c r="H220" s="280" t="s">
        <v>284</v>
      </c>
      <c r="I220" s="206" t="s">
        <v>285</v>
      </c>
      <c r="J220" s="99"/>
      <c r="K220" s="99"/>
      <c r="L220" s="206" t="s">
        <v>290</v>
      </c>
      <c r="M220" s="206" t="s">
        <v>89</v>
      </c>
      <c r="N220" s="248" t="s">
        <v>20</v>
      </c>
      <c r="O220" s="206" t="s">
        <v>51</v>
      </c>
      <c r="P220" s="248" t="s">
        <v>233</v>
      </c>
      <c r="Q220" s="78" t="s">
        <v>291</v>
      </c>
      <c r="R220" s="98" t="s">
        <v>374</v>
      </c>
      <c r="S220" s="100" t="s">
        <v>581</v>
      </c>
      <c r="T220" s="52">
        <v>809.51</v>
      </c>
      <c r="U220" s="52" t="s">
        <v>245</v>
      </c>
      <c r="V220" s="52">
        <v>0</v>
      </c>
      <c r="W220" s="299">
        <v>44958</v>
      </c>
      <c r="X220" s="248"/>
      <c r="Y220" s="206" t="s">
        <v>297</v>
      </c>
      <c r="Z220" s="206" t="s">
        <v>295</v>
      </c>
      <c r="AA220" s="206" t="s">
        <v>296</v>
      </c>
      <c r="AB220" s="319" t="s">
        <v>1511</v>
      </c>
      <c r="AC220" s="205" t="s">
        <v>558</v>
      </c>
      <c r="AD220" s="313" t="s">
        <v>1022</v>
      </c>
    </row>
    <row r="221" spans="1:30" s="101" customFormat="1" ht="41.25" customHeight="1" x14ac:dyDescent="0.3">
      <c r="A221" s="243"/>
      <c r="B221" s="241"/>
      <c r="C221" s="96" t="s">
        <v>280</v>
      </c>
      <c r="D221" s="350"/>
      <c r="E221" s="97" t="s">
        <v>279</v>
      </c>
      <c r="F221" s="98" t="s">
        <v>283</v>
      </c>
      <c r="G221" s="99"/>
      <c r="H221" s="282"/>
      <c r="I221" s="207"/>
      <c r="J221" s="99"/>
      <c r="K221" s="99"/>
      <c r="L221" s="207"/>
      <c r="M221" s="207"/>
      <c r="N221" s="243"/>
      <c r="O221" s="244"/>
      <c r="P221" s="243"/>
      <c r="Q221" s="309" t="s">
        <v>294</v>
      </c>
      <c r="R221" s="248" t="s">
        <v>375</v>
      </c>
      <c r="S221" s="394" t="s">
        <v>581</v>
      </c>
      <c r="T221" s="343">
        <v>979.5</v>
      </c>
      <c r="U221" s="202" t="s">
        <v>245</v>
      </c>
      <c r="V221" s="343">
        <v>169.99</v>
      </c>
      <c r="W221" s="243"/>
      <c r="X221" s="243"/>
      <c r="Y221" s="243"/>
      <c r="Z221" s="207"/>
      <c r="AA221" s="243"/>
      <c r="AB221" s="320"/>
      <c r="AC221" s="205"/>
      <c r="AD221" s="314"/>
    </row>
    <row r="222" spans="1:30" s="101" customFormat="1" ht="51.6" customHeight="1" x14ac:dyDescent="0.3">
      <c r="A222" s="179" t="s">
        <v>1679</v>
      </c>
      <c r="B222" s="70" t="s">
        <v>1683</v>
      </c>
      <c r="C222" s="96" t="s">
        <v>1678</v>
      </c>
      <c r="D222" s="97" t="s">
        <v>1684</v>
      </c>
      <c r="E222" s="97"/>
      <c r="F222" s="98"/>
      <c r="G222" s="99"/>
      <c r="H222" s="182"/>
      <c r="I222" s="179"/>
      <c r="J222" s="99"/>
      <c r="K222" s="99"/>
      <c r="L222" s="179"/>
      <c r="M222" s="179"/>
      <c r="N222" s="180"/>
      <c r="O222" s="207"/>
      <c r="P222" s="180" t="s">
        <v>234</v>
      </c>
      <c r="Q222" s="310"/>
      <c r="R222" s="243"/>
      <c r="S222" s="395"/>
      <c r="T222" s="344"/>
      <c r="U222" s="204"/>
      <c r="V222" s="344"/>
      <c r="W222" s="183">
        <v>45636</v>
      </c>
      <c r="X222" s="180"/>
      <c r="Y222" s="180"/>
      <c r="Z222" s="179"/>
      <c r="AA222" s="180"/>
      <c r="AB222" s="184"/>
      <c r="AC222" s="185" t="s">
        <v>1685</v>
      </c>
      <c r="AD222" s="181"/>
    </row>
    <row r="223" spans="1:30" s="101" customFormat="1" ht="41.25" customHeight="1" x14ac:dyDescent="0.3">
      <c r="A223" s="248" t="s">
        <v>276</v>
      </c>
      <c r="B223" s="241" t="s">
        <v>281</v>
      </c>
      <c r="C223" s="96" t="s">
        <v>248</v>
      </c>
      <c r="D223" s="350" t="s">
        <v>277</v>
      </c>
      <c r="E223" s="97" t="s">
        <v>278</v>
      </c>
      <c r="F223" s="98" t="s">
        <v>283</v>
      </c>
      <c r="G223" s="99"/>
      <c r="H223" s="280" t="s">
        <v>284</v>
      </c>
      <c r="I223" s="206" t="s">
        <v>285</v>
      </c>
      <c r="J223" s="99"/>
      <c r="K223" s="99"/>
      <c r="L223" s="206" t="s">
        <v>290</v>
      </c>
      <c r="M223" s="206" t="s">
        <v>89</v>
      </c>
      <c r="N223" s="248" t="s">
        <v>20</v>
      </c>
      <c r="O223" s="206" t="s">
        <v>51</v>
      </c>
      <c r="P223" s="248" t="s">
        <v>233</v>
      </c>
      <c r="Q223" s="78" t="s">
        <v>291</v>
      </c>
      <c r="R223" s="98" t="s">
        <v>374</v>
      </c>
      <c r="S223" s="100" t="s">
        <v>1125</v>
      </c>
      <c r="T223" s="52">
        <v>849.3</v>
      </c>
      <c r="U223" s="52" t="s">
        <v>245</v>
      </c>
      <c r="V223" s="52">
        <v>0</v>
      </c>
      <c r="W223" s="299">
        <v>45474</v>
      </c>
      <c r="X223" s="248"/>
      <c r="Y223" s="206" t="s">
        <v>297</v>
      </c>
      <c r="Z223" s="206" t="s">
        <v>295</v>
      </c>
      <c r="AA223" s="206" t="s">
        <v>296</v>
      </c>
      <c r="AB223" s="319" t="s">
        <v>1511</v>
      </c>
      <c r="AC223" s="205" t="s">
        <v>558</v>
      </c>
      <c r="AD223" s="313" t="s">
        <v>1022</v>
      </c>
    </row>
    <row r="224" spans="1:30" s="101" customFormat="1" ht="41.25" customHeight="1" x14ac:dyDescent="0.3">
      <c r="A224" s="243"/>
      <c r="B224" s="241"/>
      <c r="C224" s="96" t="s">
        <v>280</v>
      </c>
      <c r="D224" s="350"/>
      <c r="E224" s="97" t="s">
        <v>279</v>
      </c>
      <c r="F224" s="98" t="s">
        <v>283</v>
      </c>
      <c r="G224" s="99"/>
      <c r="H224" s="282"/>
      <c r="I224" s="207"/>
      <c r="J224" s="99"/>
      <c r="K224" s="99"/>
      <c r="L224" s="207"/>
      <c r="M224" s="207"/>
      <c r="N224" s="243"/>
      <c r="O224" s="207"/>
      <c r="P224" s="243"/>
      <c r="Q224" s="78" t="s">
        <v>294</v>
      </c>
      <c r="R224" s="98" t="s">
        <v>375</v>
      </c>
      <c r="S224" s="100" t="s">
        <v>1125</v>
      </c>
      <c r="T224" s="93">
        <v>1027.6500000000001</v>
      </c>
      <c r="U224" s="52" t="s">
        <v>245</v>
      </c>
      <c r="V224" s="93">
        <f>+T224-T223</f>
        <v>178.35000000000014</v>
      </c>
      <c r="W224" s="243"/>
      <c r="X224" s="243"/>
      <c r="Y224" s="243"/>
      <c r="Z224" s="207"/>
      <c r="AA224" s="243"/>
      <c r="AB224" s="320"/>
      <c r="AC224" s="205"/>
      <c r="AD224" s="314"/>
    </row>
    <row r="225" spans="1:30" s="101" customFormat="1" ht="52.5" customHeight="1" x14ac:dyDescent="0.3">
      <c r="A225" s="248" t="s">
        <v>276</v>
      </c>
      <c r="B225" s="206" t="s">
        <v>281</v>
      </c>
      <c r="C225" s="276" t="s">
        <v>248</v>
      </c>
      <c r="D225" s="276" t="s">
        <v>357</v>
      </c>
      <c r="E225" s="276" t="s">
        <v>238</v>
      </c>
      <c r="F225" s="276" t="s">
        <v>353</v>
      </c>
      <c r="G225" s="206"/>
      <c r="H225" s="280" t="s">
        <v>355</v>
      </c>
      <c r="I225" s="206" t="s">
        <v>356</v>
      </c>
      <c r="J225" s="99"/>
      <c r="K225" s="99"/>
      <c r="L225" s="206" t="s">
        <v>363</v>
      </c>
      <c r="M225" s="248" t="s">
        <v>89</v>
      </c>
      <c r="N225" s="248" t="s">
        <v>20</v>
      </c>
      <c r="O225" s="206" t="s">
        <v>51</v>
      </c>
      <c r="P225" s="242" t="s">
        <v>233</v>
      </c>
      <c r="Q225" s="69" t="s">
        <v>326</v>
      </c>
      <c r="R225" s="98" t="s">
        <v>298</v>
      </c>
      <c r="S225" s="98" t="s">
        <v>5</v>
      </c>
      <c r="T225" s="52">
        <v>205.54</v>
      </c>
      <c r="U225" s="74" t="s">
        <v>245</v>
      </c>
      <c r="V225" s="52">
        <v>0</v>
      </c>
      <c r="W225" s="299">
        <v>44776</v>
      </c>
      <c r="X225" s="248"/>
      <c r="Y225" s="206" t="s">
        <v>364</v>
      </c>
      <c r="Z225" s="206" t="s">
        <v>366</v>
      </c>
      <c r="AA225" s="206" t="s">
        <v>365</v>
      </c>
      <c r="AB225" s="248"/>
      <c r="AC225" s="205" t="s">
        <v>559</v>
      </c>
      <c r="AD225" s="199" t="s">
        <v>1022</v>
      </c>
    </row>
    <row r="226" spans="1:30" s="101" customFormat="1" ht="52.5" customHeight="1" x14ac:dyDescent="0.3">
      <c r="A226" s="249"/>
      <c r="B226" s="244"/>
      <c r="C226" s="277"/>
      <c r="D226" s="277"/>
      <c r="E226" s="277"/>
      <c r="F226" s="277"/>
      <c r="G226" s="244"/>
      <c r="H226" s="281"/>
      <c r="I226" s="244"/>
      <c r="J226" s="99"/>
      <c r="K226" s="99"/>
      <c r="L226" s="244"/>
      <c r="M226" s="249"/>
      <c r="N226" s="249"/>
      <c r="O226" s="244"/>
      <c r="P226" s="242"/>
      <c r="Q226" s="69" t="s">
        <v>327</v>
      </c>
      <c r="R226" s="98" t="s">
        <v>299</v>
      </c>
      <c r="S226" s="98" t="s">
        <v>5</v>
      </c>
      <c r="T226" s="52">
        <v>248.71</v>
      </c>
      <c r="U226" s="74" t="s">
        <v>245</v>
      </c>
      <c r="V226" s="52">
        <v>43.170000000000016</v>
      </c>
      <c r="W226" s="249"/>
      <c r="X226" s="249"/>
      <c r="Y226" s="249"/>
      <c r="Z226" s="244"/>
      <c r="AA226" s="249"/>
      <c r="AB226" s="249"/>
      <c r="AC226" s="205"/>
      <c r="AD226" s="200"/>
    </row>
    <row r="227" spans="1:30" s="101" customFormat="1" ht="52.5" customHeight="1" x14ac:dyDescent="0.3">
      <c r="A227" s="249"/>
      <c r="B227" s="244"/>
      <c r="C227" s="278"/>
      <c r="D227" s="277"/>
      <c r="E227" s="278"/>
      <c r="F227" s="278"/>
      <c r="G227" s="244"/>
      <c r="H227" s="281"/>
      <c r="I227" s="244"/>
      <c r="J227" s="99"/>
      <c r="K227" s="99"/>
      <c r="L227" s="244"/>
      <c r="M227" s="249"/>
      <c r="N227" s="249"/>
      <c r="O227" s="244"/>
      <c r="P227" s="242"/>
      <c r="Q227" s="69" t="s">
        <v>329</v>
      </c>
      <c r="R227" s="98" t="s">
        <v>300</v>
      </c>
      <c r="S227" s="98" t="s">
        <v>5</v>
      </c>
      <c r="T227" s="52">
        <v>125.42</v>
      </c>
      <c r="U227" s="74" t="s">
        <v>245</v>
      </c>
      <c r="V227" s="52">
        <v>0</v>
      </c>
      <c r="W227" s="249"/>
      <c r="X227" s="249"/>
      <c r="Y227" s="249"/>
      <c r="Z227" s="244"/>
      <c r="AA227" s="249"/>
      <c r="AB227" s="249"/>
      <c r="AC227" s="205"/>
      <c r="AD227" s="200"/>
    </row>
    <row r="228" spans="1:30" s="101" customFormat="1" ht="52.5" customHeight="1" x14ac:dyDescent="0.3">
      <c r="A228" s="249"/>
      <c r="B228" s="244"/>
      <c r="C228" s="276" t="s">
        <v>280</v>
      </c>
      <c r="D228" s="277"/>
      <c r="E228" s="276" t="s">
        <v>279</v>
      </c>
      <c r="F228" s="276" t="s">
        <v>353</v>
      </c>
      <c r="G228" s="244"/>
      <c r="H228" s="281"/>
      <c r="I228" s="244"/>
      <c r="J228" s="99"/>
      <c r="K228" s="99"/>
      <c r="L228" s="244"/>
      <c r="M228" s="249"/>
      <c r="N228" s="249"/>
      <c r="O228" s="244"/>
      <c r="P228" s="242"/>
      <c r="Q228" s="69" t="s">
        <v>328</v>
      </c>
      <c r="R228" s="98" t="s">
        <v>301</v>
      </c>
      <c r="S228" s="98" t="s">
        <v>5</v>
      </c>
      <c r="T228" s="52">
        <v>151.75</v>
      </c>
      <c r="U228" s="74" t="s">
        <v>245</v>
      </c>
      <c r="V228" s="52">
        <v>26.33</v>
      </c>
      <c r="W228" s="249"/>
      <c r="X228" s="249"/>
      <c r="Y228" s="249"/>
      <c r="Z228" s="244"/>
      <c r="AA228" s="249"/>
      <c r="AB228" s="249"/>
      <c r="AC228" s="205"/>
      <c r="AD228" s="200"/>
    </row>
    <row r="229" spans="1:30" s="101" customFormat="1" ht="52.5" customHeight="1" x14ac:dyDescent="0.3">
      <c r="A229" s="249"/>
      <c r="B229" s="244"/>
      <c r="C229" s="277"/>
      <c r="D229" s="277"/>
      <c r="E229" s="277"/>
      <c r="F229" s="277"/>
      <c r="G229" s="244"/>
      <c r="H229" s="281"/>
      <c r="I229" s="244"/>
      <c r="J229" s="99"/>
      <c r="K229" s="99"/>
      <c r="L229" s="244"/>
      <c r="M229" s="249"/>
      <c r="N229" s="249"/>
      <c r="O229" s="244"/>
      <c r="P229" s="242"/>
      <c r="Q229" s="69" t="s">
        <v>330</v>
      </c>
      <c r="R229" s="98" t="s">
        <v>302</v>
      </c>
      <c r="S229" s="98" t="s">
        <v>5</v>
      </c>
      <c r="T229" s="52">
        <v>81.52</v>
      </c>
      <c r="U229" s="74" t="s">
        <v>245</v>
      </c>
      <c r="V229" s="52">
        <v>0</v>
      </c>
      <c r="W229" s="249"/>
      <c r="X229" s="249"/>
      <c r="Y229" s="249"/>
      <c r="Z229" s="244"/>
      <c r="AA229" s="249"/>
      <c r="AB229" s="249"/>
      <c r="AC229" s="205"/>
      <c r="AD229" s="200"/>
    </row>
    <row r="230" spans="1:30" s="101" customFormat="1" ht="52.5" customHeight="1" x14ac:dyDescent="0.3">
      <c r="A230" s="249"/>
      <c r="B230" s="244"/>
      <c r="C230" s="278"/>
      <c r="D230" s="278"/>
      <c r="E230" s="278"/>
      <c r="F230" s="278"/>
      <c r="G230" s="244"/>
      <c r="H230" s="282"/>
      <c r="I230" s="207"/>
      <c r="J230" s="99"/>
      <c r="K230" s="99"/>
      <c r="L230" s="244"/>
      <c r="M230" s="249"/>
      <c r="N230" s="249"/>
      <c r="O230" s="244"/>
      <c r="P230" s="242"/>
      <c r="Q230" s="69" t="s">
        <v>331</v>
      </c>
      <c r="R230" s="98" t="s">
        <v>303</v>
      </c>
      <c r="S230" s="98" t="s">
        <v>5</v>
      </c>
      <c r="T230" s="52">
        <v>98.64</v>
      </c>
      <c r="U230" s="74" t="s">
        <v>245</v>
      </c>
      <c r="V230" s="52">
        <v>17.120000000000005</v>
      </c>
      <c r="W230" s="249"/>
      <c r="X230" s="249"/>
      <c r="Y230" s="249"/>
      <c r="Z230" s="244"/>
      <c r="AA230" s="249"/>
      <c r="AB230" s="249"/>
      <c r="AC230" s="205"/>
      <c r="AD230" s="200"/>
    </row>
    <row r="231" spans="1:30" s="101" customFormat="1" ht="52.5" customHeight="1" x14ac:dyDescent="0.3">
      <c r="A231" s="249"/>
      <c r="B231" s="244"/>
      <c r="C231" s="276" t="s">
        <v>248</v>
      </c>
      <c r="D231" s="276" t="s">
        <v>358</v>
      </c>
      <c r="E231" s="276" t="s">
        <v>238</v>
      </c>
      <c r="F231" s="276" t="s">
        <v>359</v>
      </c>
      <c r="G231" s="244"/>
      <c r="H231" s="279" t="s">
        <v>361</v>
      </c>
      <c r="I231" s="206" t="s">
        <v>360</v>
      </c>
      <c r="J231" s="99"/>
      <c r="K231" s="99"/>
      <c r="L231" s="244"/>
      <c r="M231" s="249"/>
      <c r="N231" s="249"/>
      <c r="O231" s="244"/>
      <c r="P231" s="242"/>
      <c r="Q231" s="69" t="s">
        <v>332</v>
      </c>
      <c r="R231" s="98" t="s">
        <v>304</v>
      </c>
      <c r="S231" s="98" t="s">
        <v>5</v>
      </c>
      <c r="T231" s="52">
        <v>681.75</v>
      </c>
      <c r="U231" s="74" t="s">
        <v>245</v>
      </c>
      <c r="V231" s="52">
        <v>0</v>
      </c>
      <c r="W231" s="249"/>
      <c r="X231" s="249"/>
      <c r="Y231" s="249"/>
      <c r="Z231" s="244"/>
      <c r="AA231" s="249"/>
      <c r="AB231" s="249"/>
      <c r="AC231" s="205"/>
      <c r="AD231" s="200"/>
    </row>
    <row r="232" spans="1:30" s="101" customFormat="1" ht="52.5" customHeight="1" x14ac:dyDescent="0.3">
      <c r="A232" s="249"/>
      <c r="B232" s="244"/>
      <c r="C232" s="277"/>
      <c r="D232" s="277"/>
      <c r="E232" s="277"/>
      <c r="F232" s="277"/>
      <c r="G232" s="244"/>
      <c r="H232" s="279"/>
      <c r="I232" s="244"/>
      <c r="J232" s="99"/>
      <c r="K232" s="99"/>
      <c r="L232" s="244"/>
      <c r="M232" s="249"/>
      <c r="N232" s="249"/>
      <c r="O232" s="244"/>
      <c r="P232" s="242"/>
      <c r="Q232" s="69" t="s">
        <v>333</v>
      </c>
      <c r="R232" s="98" t="s">
        <v>305</v>
      </c>
      <c r="S232" s="98" t="s">
        <v>5</v>
      </c>
      <c r="T232" s="52">
        <v>824.92</v>
      </c>
      <c r="U232" s="74" t="s">
        <v>245</v>
      </c>
      <c r="V232" s="52">
        <v>143.16999999999996</v>
      </c>
      <c r="W232" s="249"/>
      <c r="X232" s="249"/>
      <c r="Y232" s="249"/>
      <c r="Z232" s="244"/>
      <c r="AA232" s="249"/>
      <c r="AB232" s="249"/>
      <c r="AC232" s="205"/>
      <c r="AD232" s="200"/>
    </row>
    <row r="233" spans="1:30" s="101" customFormat="1" ht="52.5" customHeight="1" x14ac:dyDescent="0.3">
      <c r="A233" s="249"/>
      <c r="B233" s="244"/>
      <c r="C233" s="277"/>
      <c r="D233" s="277"/>
      <c r="E233" s="277"/>
      <c r="F233" s="277"/>
      <c r="G233" s="244"/>
      <c r="H233" s="279"/>
      <c r="I233" s="244"/>
      <c r="J233" s="99"/>
      <c r="K233" s="99"/>
      <c r="L233" s="244"/>
      <c r="M233" s="249"/>
      <c r="N233" s="249"/>
      <c r="O233" s="244"/>
      <c r="P233" s="242"/>
      <c r="Q233" s="69" t="s">
        <v>334</v>
      </c>
      <c r="R233" s="98" t="s">
        <v>306</v>
      </c>
      <c r="S233" s="98" t="s">
        <v>5</v>
      </c>
      <c r="T233" s="52">
        <v>446.24</v>
      </c>
      <c r="U233" s="74" t="s">
        <v>245</v>
      </c>
      <c r="V233" s="52">
        <v>0</v>
      </c>
      <c r="W233" s="249"/>
      <c r="X233" s="249"/>
      <c r="Y233" s="249"/>
      <c r="Z233" s="244"/>
      <c r="AA233" s="249"/>
      <c r="AB233" s="249"/>
      <c r="AC233" s="205"/>
      <c r="AD233" s="200"/>
    </row>
    <row r="234" spans="1:30" s="101" customFormat="1" ht="52.5" customHeight="1" x14ac:dyDescent="0.3">
      <c r="A234" s="249"/>
      <c r="B234" s="244"/>
      <c r="C234" s="277"/>
      <c r="D234" s="277"/>
      <c r="E234" s="277"/>
      <c r="F234" s="277"/>
      <c r="G234" s="244"/>
      <c r="H234" s="279" t="s">
        <v>354</v>
      </c>
      <c r="I234" s="241" t="s">
        <v>362</v>
      </c>
      <c r="J234" s="99"/>
      <c r="K234" s="99"/>
      <c r="L234" s="244"/>
      <c r="M234" s="249"/>
      <c r="N234" s="249"/>
      <c r="O234" s="244"/>
      <c r="P234" s="242"/>
      <c r="Q234" s="69" t="s">
        <v>335</v>
      </c>
      <c r="R234" s="98" t="s">
        <v>307</v>
      </c>
      <c r="S234" s="98" t="s">
        <v>5</v>
      </c>
      <c r="T234" s="52">
        <v>539.95000000000005</v>
      </c>
      <c r="U234" s="74" t="s">
        <v>245</v>
      </c>
      <c r="V234" s="52">
        <v>93.710000000000036</v>
      </c>
      <c r="W234" s="249"/>
      <c r="X234" s="249"/>
      <c r="Y234" s="249"/>
      <c r="Z234" s="244"/>
      <c r="AA234" s="249"/>
      <c r="AB234" s="249"/>
      <c r="AC234" s="205"/>
      <c r="AD234" s="200"/>
    </row>
    <row r="235" spans="1:30" s="101" customFormat="1" ht="52.5" customHeight="1" x14ac:dyDescent="0.3">
      <c r="A235" s="249"/>
      <c r="B235" s="244"/>
      <c r="C235" s="277"/>
      <c r="D235" s="277"/>
      <c r="E235" s="277"/>
      <c r="F235" s="277"/>
      <c r="G235" s="244"/>
      <c r="H235" s="279"/>
      <c r="I235" s="241"/>
      <c r="J235" s="99"/>
      <c r="K235" s="99"/>
      <c r="L235" s="244"/>
      <c r="M235" s="249"/>
      <c r="N235" s="249"/>
      <c r="O235" s="244"/>
      <c r="P235" s="242"/>
      <c r="Q235" s="69" t="s">
        <v>336</v>
      </c>
      <c r="R235" s="98" t="s">
        <v>308</v>
      </c>
      <c r="S235" s="98" t="s">
        <v>5</v>
      </c>
      <c r="T235" s="52">
        <v>357.02</v>
      </c>
      <c r="U235" s="74" t="s">
        <v>245</v>
      </c>
      <c r="V235" s="52">
        <v>0</v>
      </c>
      <c r="W235" s="249"/>
      <c r="X235" s="249"/>
      <c r="Y235" s="249"/>
      <c r="Z235" s="244"/>
      <c r="AA235" s="249"/>
      <c r="AB235" s="249"/>
      <c r="AC235" s="205"/>
      <c r="AD235" s="200"/>
    </row>
    <row r="236" spans="1:30" s="101" customFormat="1" ht="52.5" customHeight="1" x14ac:dyDescent="0.3">
      <c r="A236" s="249"/>
      <c r="B236" s="244"/>
      <c r="C236" s="278"/>
      <c r="D236" s="278"/>
      <c r="E236" s="278"/>
      <c r="F236" s="278"/>
      <c r="G236" s="244"/>
      <c r="H236" s="279"/>
      <c r="I236" s="241"/>
      <c r="J236" s="99"/>
      <c r="K236" s="99"/>
      <c r="L236" s="244"/>
      <c r="M236" s="249"/>
      <c r="N236" s="249"/>
      <c r="O236" s="244"/>
      <c r="P236" s="242"/>
      <c r="Q236" s="69" t="s">
        <v>337</v>
      </c>
      <c r="R236" s="98" t="s">
        <v>309</v>
      </c>
      <c r="S236" s="98" t="s">
        <v>5</v>
      </c>
      <c r="T236" s="52">
        <v>431.99</v>
      </c>
      <c r="U236" s="74" t="s">
        <v>245</v>
      </c>
      <c r="V236" s="52">
        <v>74.970000000000027</v>
      </c>
      <c r="W236" s="249"/>
      <c r="X236" s="249"/>
      <c r="Y236" s="249"/>
      <c r="Z236" s="244"/>
      <c r="AA236" s="249"/>
      <c r="AB236" s="249"/>
      <c r="AC236" s="205"/>
      <c r="AD236" s="200"/>
    </row>
    <row r="237" spans="1:30" s="101" customFormat="1" ht="52.5" customHeight="1" x14ac:dyDescent="0.3">
      <c r="A237" s="249"/>
      <c r="B237" s="244"/>
      <c r="C237" s="276" t="s">
        <v>280</v>
      </c>
      <c r="D237" s="276" t="s">
        <v>358</v>
      </c>
      <c r="E237" s="276" t="s">
        <v>238</v>
      </c>
      <c r="F237" s="276" t="s">
        <v>359</v>
      </c>
      <c r="G237" s="244"/>
      <c r="H237" s="279" t="s">
        <v>361</v>
      </c>
      <c r="I237" s="241" t="s">
        <v>360</v>
      </c>
      <c r="J237" s="99"/>
      <c r="K237" s="99"/>
      <c r="L237" s="244"/>
      <c r="M237" s="249"/>
      <c r="N237" s="249"/>
      <c r="O237" s="244"/>
      <c r="P237" s="242"/>
      <c r="Q237" s="69" t="s">
        <v>338</v>
      </c>
      <c r="R237" s="98" t="s">
        <v>310</v>
      </c>
      <c r="S237" s="98" t="s">
        <v>5</v>
      </c>
      <c r="T237" s="52">
        <v>922.83</v>
      </c>
      <c r="U237" s="74" t="s">
        <v>245</v>
      </c>
      <c r="V237" s="52">
        <v>0</v>
      </c>
      <c r="W237" s="249"/>
      <c r="X237" s="249"/>
      <c r="Y237" s="249"/>
      <c r="Z237" s="244"/>
      <c r="AA237" s="249"/>
      <c r="AB237" s="249"/>
      <c r="AC237" s="205"/>
      <c r="AD237" s="200"/>
    </row>
    <row r="238" spans="1:30" s="101" customFormat="1" ht="52.5" customHeight="1" x14ac:dyDescent="0.3">
      <c r="A238" s="249"/>
      <c r="B238" s="244"/>
      <c r="C238" s="277"/>
      <c r="D238" s="277"/>
      <c r="E238" s="277"/>
      <c r="F238" s="277"/>
      <c r="G238" s="244"/>
      <c r="H238" s="279"/>
      <c r="I238" s="241"/>
      <c r="J238" s="99"/>
      <c r="K238" s="99"/>
      <c r="L238" s="244"/>
      <c r="M238" s="249"/>
      <c r="N238" s="249"/>
      <c r="O238" s="244"/>
      <c r="P238" s="242"/>
      <c r="Q238" s="69" t="s">
        <v>339</v>
      </c>
      <c r="R238" s="98" t="s">
        <v>311</v>
      </c>
      <c r="S238" s="98" t="s">
        <v>5</v>
      </c>
      <c r="T238" s="52">
        <v>1116.6300000000001</v>
      </c>
      <c r="U238" s="74" t="s">
        <v>245</v>
      </c>
      <c r="V238" s="52">
        <v>193.80000000000007</v>
      </c>
      <c r="W238" s="249"/>
      <c r="X238" s="249"/>
      <c r="Y238" s="249"/>
      <c r="Z238" s="244"/>
      <c r="AA238" s="249"/>
      <c r="AB238" s="249"/>
      <c r="AC238" s="205"/>
      <c r="AD238" s="200"/>
    </row>
    <row r="239" spans="1:30" s="101" customFormat="1" ht="52.5" customHeight="1" x14ac:dyDescent="0.3">
      <c r="A239" s="249"/>
      <c r="B239" s="244"/>
      <c r="C239" s="277"/>
      <c r="D239" s="277"/>
      <c r="E239" s="277"/>
      <c r="F239" s="277"/>
      <c r="G239" s="244"/>
      <c r="H239" s="279"/>
      <c r="I239" s="241"/>
      <c r="J239" s="99"/>
      <c r="K239" s="99"/>
      <c r="L239" s="244"/>
      <c r="M239" s="249"/>
      <c r="N239" s="249"/>
      <c r="O239" s="244"/>
      <c r="P239" s="242"/>
      <c r="Q239" s="69" t="s">
        <v>340</v>
      </c>
      <c r="R239" s="98" t="s">
        <v>312</v>
      </c>
      <c r="S239" s="98" t="s">
        <v>5</v>
      </c>
      <c r="T239" s="52">
        <v>553.30999999999995</v>
      </c>
      <c r="U239" s="74" t="s">
        <v>245</v>
      </c>
      <c r="V239" s="52">
        <v>0</v>
      </c>
      <c r="W239" s="249"/>
      <c r="X239" s="249"/>
      <c r="Y239" s="249"/>
      <c r="Z239" s="244"/>
      <c r="AA239" s="249"/>
      <c r="AB239" s="249"/>
      <c r="AC239" s="205"/>
      <c r="AD239" s="200"/>
    </row>
    <row r="240" spans="1:30" s="101" customFormat="1" ht="52.5" customHeight="1" x14ac:dyDescent="0.3">
      <c r="A240" s="249"/>
      <c r="B240" s="244"/>
      <c r="C240" s="277"/>
      <c r="D240" s="277"/>
      <c r="E240" s="277"/>
      <c r="F240" s="277"/>
      <c r="G240" s="244"/>
      <c r="H240" s="280" t="s">
        <v>354</v>
      </c>
      <c r="I240" s="244" t="s">
        <v>362</v>
      </c>
      <c r="J240" s="99"/>
      <c r="K240" s="99"/>
      <c r="L240" s="244"/>
      <c r="M240" s="249"/>
      <c r="N240" s="249"/>
      <c r="O240" s="244"/>
      <c r="P240" s="242"/>
      <c r="Q240" s="69" t="s">
        <v>341</v>
      </c>
      <c r="R240" s="98" t="s">
        <v>313</v>
      </c>
      <c r="S240" s="98" t="s">
        <v>5</v>
      </c>
      <c r="T240" s="52">
        <v>669.51</v>
      </c>
      <c r="U240" s="74" t="s">
        <v>245</v>
      </c>
      <c r="V240" s="52">
        <v>116.20000000000005</v>
      </c>
      <c r="W240" s="249"/>
      <c r="X240" s="249"/>
      <c r="Y240" s="249"/>
      <c r="Z240" s="244"/>
      <c r="AA240" s="249"/>
      <c r="AB240" s="249"/>
      <c r="AC240" s="205"/>
      <c r="AD240" s="200"/>
    </row>
    <row r="241" spans="1:30" s="101" customFormat="1" ht="52.5" customHeight="1" x14ac:dyDescent="0.3">
      <c r="A241" s="249"/>
      <c r="B241" s="244"/>
      <c r="C241" s="277"/>
      <c r="D241" s="277"/>
      <c r="E241" s="277"/>
      <c r="F241" s="277"/>
      <c r="G241" s="244"/>
      <c r="H241" s="281"/>
      <c r="I241" s="244"/>
      <c r="J241" s="99"/>
      <c r="K241" s="99"/>
      <c r="L241" s="244"/>
      <c r="M241" s="249"/>
      <c r="N241" s="249"/>
      <c r="O241" s="244"/>
      <c r="P241" s="242"/>
      <c r="Q241" s="69" t="s">
        <v>342</v>
      </c>
      <c r="R241" s="98" t="s">
        <v>314</v>
      </c>
      <c r="S241" s="98" t="s">
        <v>5</v>
      </c>
      <c r="T241" s="52">
        <v>426.05</v>
      </c>
      <c r="U241" s="74" t="s">
        <v>245</v>
      </c>
      <c r="V241" s="52">
        <v>0</v>
      </c>
      <c r="W241" s="249"/>
      <c r="X241" s="249"/>
      <c r="Y241" s="249"/>
      <c r="Z241" s="244"/>
      <c r="AA241" s="249"/>
      <c r="AB241" s="249"/>
      <c r="AC241" s="205"/>
      <c r="AD241" s="200"/>
    </row>
    <row r="242" spans="1:30" s="101" customFormat="1" ht="52.5" customHeight="1" x14ac:dyDescent="0.3">
      <c r="A242" s="249"/>
      <c r="B242" s="244"/>
      <c r="C242" s="277"/>
      <c r="D242" s="277"/>
      <c r="E242" s="277"/>
      <c r="F242" s="277"/>
      <c r="G242" s="244"/>
      <c r="H242" s="281"/>
      <c r="I242" s="244"/>
      <c r="J242" s="99"/>
      <c r="K242" s="99"/>
      <c r="L242" s="244"/>
      <c r="M242" s="249"/>
      <c r="N242" s="249"/>
      <c r="O242" s="244"/>
      <c r="P242" s="242"/>
      <c r="Q242" s="69" t="s">
        <v>343</v>
      </c>
      <c r="R242" s="98" t="s">
        <v>315</v>
      </c>
      <c r="S242" s="98" t="s">
        <v>5</v>
      </c>
      <c r="T242" s="52">
        <v>515.52</v>
      </c>
      <c r="U242" s="74" t="s">
        <v>245</v>
      </c>
      <c r="V242" s="52">
        <v>89.46999999999997</v>
      </c>
      <c r="W242" s="249"/>
      <c r="X242" s="249"/>
      <c r="Y242" s="249"/>
      <c r="Z242" s="244"/>
      <c r="AA242" s="249"/>
      <c r="AB242" s="249"/>
      <c r="AC242" s="205"/>
      <c r="AD242" s="200"/>
    </row>
    <row r="243" spans="1:30" s="101" customFormat="1" ht="52.5" customHeight="1" x14ac:dyDescent="0.3">
      <c r="A243" s="249"/>
      <c r="B243" s="244"/>
      <c r="C243" s="277"/>
      <c r="D243" s="277"/>
      <c r="E243" s="277"/>
      <c r="F243" s="277"/>
      <c r="G243" s="244"/>
      <c r="H243" s="281"/>
      <c r="I243" s="244"/>
      <c r="J243" s="99"/>
      <c r="K243" s="99"/>
      <c r="L243" s="244"/>
      <c r="M243" s="249"/>
      <c r="N243" s="249"/>
      <c r="O243" s="244"/>
      <c r="P243" s="242"/>
      <c r="Q243" s="69" t="s">
        <v>344</v>
      </c>
      <c r="R243" s="98" t="s">
        <v>316</v>
      </c>
      <c r="S243" s="98" t="s">
        <v>5</v>
      </c>
      <c r="T243" s="52">
        <v>896.4</v>
      </c>
      <c r="U243" s="74" t="s">
        <v>245</v>
      </c>
      <c r="V243" s="52">
        <v>0</v>
      </c>
      <c r="W243" s="249"/>
      <c r="X243" s="249"/>
      <c r="Y243" s="249"/>
      <c r="Z243" s="244"/>
      <c r="AA243" s="249"/>
      <c r="AB243" s="249"/>
      <c r="AC243" s="205"/>
      <c r="AD243" s="200"/>
    </row>
    <row r="244" spans="1:30" s="101" customFormat="1" ht="52.5" customHeight="1" x14ac:dyDescent="0.3">
      <c r="A244" s="249"/>
      <c r="B244" s="244"/>
      <c r="C244" s="277"/>
      <c r="D244" s="277"/>
      <c r="E244" s="277"/>
      <c r="F244" s="277"/>
      <c r="G244" s="244"/>
      <c r="H244" s="281"/>
      <c r="I244" s="244"/>
      <c r="J244" s="99"/>
      <c r="K244" s="99"/>
      <c r="L244" s="244"/>
      <c r="M244" s="249"/>
      <c r="N244" s="249"/>
      <c r="O244" s="244"/>
      <c r="P244" s="242"/>
      <c r="Q244" s="69" t="s">
        <v>345</v>
      </c>
      <c r="R244" s="98" t="s">
        <v>317</v>
      </c>
      <c r="S244" s="98" t="s">
        <v>5</v>
      </c>
      <c r="T244" s="52">
        <v>1084.6400000000001</v>
      </c>
      <c r="U244" s="74" t="s">
        <v>245</v>
      </c>
      <c r="V244" s="52">
        <v>188.24000000000012</v>
      </c>
      <c r="W244" s="249"/>
      <c r="X244" s="249"/>
      <c r="Y244" s="249"/>
      <c r="Z244" s="244"/>
      <c r="AA244" s="249"/>
      <c r="AB244" s="249"/>
      <c r="AC244" s="205"/>
      <c r="AD244" s="200"/>
    </row>
    <row r="245" spans="1:30" s="101" customFormat="1" ht="52.5" customHeight="1" x14ac:dyDescent="0.3">
      <c r="A245" s="249"/>
      <c r="B245" s="244"/>
      <c r="C245" s="277"/>
      <c r="D245" s="277"/>
      <c r="E245" s="277"/>
      <c r="F245" s="277"/>
      <c r="G245" s="244"/>
      <c r="H245" s="281"/>
      <c r="I245" s="244"/>
      <c r="J245" s="99"/>
      <c r="K245" s="99"/>
      <c r="L245" s="244"/>
      <c r="M245" s="249"/>
      <c r="N245" s="249"/>
      <c r="O245" s="244"/>
      <c r="P245" s="242"/>
      <c r="Q245" s="69" t="s">
        <v>346</v>
      </c>
      <c r="R245" s="98" t="s">
        <v>318</v>
      </c>
      <c r="S245" s="98" t="s">
        <v>5</v>
      </c>
      <c r="T245" s="52">
        <v>546.65</v>
      </c>
      <c r="U245" s="74" t="s">
        <v>245</v>
      </c>
      <c r="V245" s="52">
        <v>0</v>
      </c>
      <c r="W245" s="249"/>
      <c r="X245" s="249"/>
      <c r="Y245" s="249"/>
      <c r="Z245" s="244"/>
      <c r="AA245" s="249"/>
      <c r="AB245" s="249"/>
      <c r="AC245" s="205"/>
      <c r="AD245" s="200"/>
    </row>
    <row r="246" spans="1:30" s="101" customFormat="1" ht="52.5" customHeight="1" x14ac:dyDescent="0.3">
      <c r="A246" s="249"/>
      <c r="B246" s="244"/>
      <c r="C246" s="277"/>
      <c r="D246" s="277"/>
      <c r="E246" s="277"/>
      <c r="F246" s="277"/>
      <c r="G246" s="244"/>
      <c r="H246" s="281"/>
      <c r="I246" s="244"/>
      <c r="J246" s="99"/>
      <c r="K246" s="99"/>
      <c r="L246" s="244"/>
      <c r="M246" s="249"/>
      <c r="N246" s="249"/>
      <c r="O246" s="244"/>
      <c r="P246" s="242"/>
      <c r="Q246" s="69" t="s">
        <v>347</v>
      </c>
      <c r="R246" s="98" t="s">
        <v>319</v>
      </c>
      <c r="S246" s="98" t="s">
        <v>5</v>
      </c>
      <c r="T246" s="52">
        <v>661.45</v>
      </c>
      <c r="U246" s="74" t="s">
        <v>245</v>
      </c>
      <c r="V246" s="52">
        <v>114.80000000000007</v>
      </c>
      <c r="W246" s="249"/>
      <c r="X246" s="249"/>
      <c r="Y246" s="249"/>
      <c r="Z246" s="244"/>
      <c r="AA246" s="249"/>
      <c r="AB246" s="249"/>
      <c r="AC246" s="205"/>
      <c r="AD246" s="200"/>
    </row>
    <row r="247" spans="1:30" s="101" customFormat="1" ht="52.5" customHeight="1" x14ac:dyDescent="0.3">
      <c r="A247" s="249"/>
      <c r="B247" s="244"/>
      <c r="C247" s="277"/>
      <c r="D247" s="277"/>
      <c r="E247" s="277"/>
      <c r="F247" s="277"/>
      <c r="G247" s="244"/>
      <c r="H247" s="281"/>
      <c r="I247" s="244"/>
      <c r="J247" s="99"/>
      <c r="K247" s="99"/>
      <c r="L247" s="244"/>
      <c r="M247" s="249"/>
      <c r="N247" s="249"/>
      <c r="O247" s="244"/>
      <c r="P247" s="242"/>
      <c r="Q247" s="69" t="s">
        <v>459</v>
      </c>
      <c r="R247" s="98" t="s">
        <v>320</v>
      </c>
      <c r="S247" s="98" t="s">
        <v>5</v>
      </c>
      <c r="T247" s="52">
        <v>339.28</v>
      </c>
      <c r="U247" s="74" t="s">
        <v>245</v>
      </c>
      <c r="V247" s="52">
        <v>0</v>
      </c>
      <c r="W247" s="249"/>
      <c r="X247" s="249"/>
      <c r="Y247" s="249"/>
      <c r="Z247" s="244"/>
      <c r="AA247" s="249"/>
      <c r="AB247" s="249"/>
      <c r="AC247" s="205"/>
      <c r="AD247" s="200"/>
    </row>
    <row r="248" spans="1:30" s="101" customFormat="1" ht="52.5" customHeight="1" x14ac:dyDescent="0.3">
      <c r="A248" s="249"/>
      <c r="B248" s="244"/>
      <c r="C248" s="277"/>
      <c r="D248" s="277"/>
      <c r="E248" s="277"/>
      <c r="F248" s="277"/>
      <c r="G248" s="244"/>
      <c r="H248" s="281"/>
      <c r="I248" s="244"/>
      <c r="J248" s="99"/>
      <c r="K248" s="99"/>
      <c r="L248" s="244"/>
      <c r="M248" s="249"/>
      <c r="N248" s="249"/>
      <c r="O248" s="244"/>
      <c r="P248" s="242"/>
      <c r="Q248" s="69" t="s">
        <v>348</v>
      </c>
      <c r="R248" s="98" t="s">
        <v>321</v>
      </c>
      <c r="S248" s="98" t="s">
        <v>5</v>
      </c>
      <c r="T248" s="52">
        <v>410.53</v>
      </c>
      <c r="U248" s="74" t="s">
        <v>245</v>
      </c>
      <c r="V248" s="52">
        <v>71.25</v>
      </c>
      <c r="W248" s="249"/>
      <c r="X248" s="249"/>
      <c r="Y248" s="249"/>
      <c r="Z248" s="244"/>
      <c r="AA248" s="249"/>
      <c r="AB248" s="249"/>
      <c r="AC248" s="205"/>
      <c r="AD248" s="200"/>
    </row>
    <row r="249" spans="1:30" s="101" customFormat="1" ht="52.5" customHeight="1" x14ac:dyDescent="0.3">
      <c r="A249" s="249"/>
      <c r="B249" s="244"/>
      <c r="C249" s="277"/>
      <c r="D249" s="277"/>
      <c r="E249" s="277"/>
      <c r="F249" s="277"/>
      <c r="G249" s="244"/>
      <c r="H249" s="281"/>
      <c r="I249" s="244"/>
      <c r="J249" s="99"/>
      <c r="K249" s="99"/>
      <c r="L249" s="244"/>
      <c r="M249" s="249"/>
      <c r="N249" s="249"/>
      <c r="O249" s="244"/>
      <c r="P249" s="242"/>
      <c r="Q249" s="69" t="s">
        <v>349</v>
      </c>
      <c r="R249" s="98" t="s">
        <v>322</v>
      </c>
      <c r="S249" s="98" t="s">
        <v>5</v>
      </c>
      <c r="T249" s="52">
        <v>1215.25</v>
      </c>
      <c r="U249" s="74" t="s">
        <v>245</v>
      </c>
      <c r="V249" s="52">
        <v>0</v>
      </c>
      <c r="W249" s="249"/>
      <c r="X249" s="249"/>
      <c r="Y249" s="249"/>
      <c r="Z249" s="244"/>
      <c r="AA249" s="249"/>
      <c r="AB249" s="249"/>
      <c r="AC249" s="205"/>
      <c r="AD249" s="200"/>
    </row>
    <row r="250" spans="1:30" s="101" customFormat="1" ht="52.5" customHeight="1" x14ac:dyDescent="0.3">
      <c r="A250" s="249"/>
      <c r="B250" s="244"/>
      <c r="C250" s="277"/>
      <c r="D250" s="277"/>
      <c r="E250" s="277"/>
      <c r="F250" s="277"/>
      <c r="G250" s="244"/>
      <c r="H250" s="281"/>
      <c r="I250" s="244"/>
      <c r="J250" s="99"/>
      <c r="K250" s="99"/>
      <c r="L250" s="244"/>
      <c r="M250" s="249"/>
      <c r="N250" s="249"/>
      <c r="O250" s="244"/>
      <c r="P250" s="242"/>
      <c r="Q250" s="69" t="s">
        <v>350</v>
      </c>
      <c r="R250" s="98" t="s">
        <v>323</v>
      </c>
      <c r="S250" s="98" t="s">
        <v>5</v>
      </c>
      <c r="T250" s="52">
        <v>1470.46</v>
      </c>
      <c r="U250" s="74" t="s">
        <v>245</v>
      </c>
      <c r="V250" s="52">
        <v>255.21000000000004</v>
      </c>
      <c r="W250" s="249"/>
      <c r="X250" s="249"/>
      <c r="Y250" s="249"/>
      <c r="Z250" s="244"/>
      <c r="AA250" s="249"/>
      <c r="AB250" s="249"/>
      <c r="AC250" s="205"/>
      <c r="AD250" s="200"/>
    </row>
    <row r="251" spans="1:30" s="101" customFormat="1" ht="52.5" customHeight="1" x14ac:dyDescent="0.3">
      <c r="A251" s="249"/>
      <c r="B251" s="244"/>
      <c r="C251" s="277"/>
      <c r="D251" s="277"/>
      <c r="E251" s="277"/>
      <c r="F251" s="277"/>
      <c r="G251" s="244"/>
      <c r="H251" s="281"/>
      <c r="I251" s="244"/>
      <c r="J251" s="99"/>
      <c r="K251" s="99"/>
      <c r="L251" s="244"/>
      <c r="M251" s="249"/>
      <c r="N251" s="249"/>
      <c r="O251" s="244"/>
      <c r="P251" s="242"/>
      <c r="Q251" s="69" t="s">
        <v>351</v>
      </c>
      <c r="R251" s="98" t="s">
        <v>324</v>
      </c>
      <c r="S251" s="98" t="s">
        <v>5</v>
      </c>
      <c r="T251" s="52">
        <v>807.91</v>
      </c>
      <c r="U251" s="74" t="s">
        <v>245</v>
      </c>
      <c r="V251" s="52">
        <v>0</v>
      </c>
      <c r="W251" s="249"/>
      <c r="X251" s="249"/>
      <c r="Y251" s="249"/>
      <c r="Z251" s="244"/>
      <c r="AA251" s="249"/>
      <c r="AB251" s="249"/>
      <c r="AC251" s="205"/>
      <c r="AD251" s="200"/>
    </row>
    <row r="252" spans="1:30" s="101" customFormat="1" ht="52.5" customHeight="1" x14ac:dyDescent="0.3">
      <c r="A252" s="243"/>
      <c r="B252" s="207"/>
      <c r="C252" s="278"/>
      <c r="D252" s="278"/>
      <c r="E252" s="278"/>
      <c r="F252" s="278"/>
      <c r="G252" s="207"/>
      <c r="H252" s="282"/>
      <c r="I252" s="207"/>
      <c r="J252" s="99"/>
      <c r="K252" s="99"/>
      <c r="L252" s="207"/>
      <c r="M252" s="243"/>
      <c r="N252" s="243"/>
      <c r="O252" s="207"/>
      <c r="P252" s="242"/>
      <c r="Q252" s="69" t="s">
        <v>352</v>
      </c>
      <c r="R252" s="98" t="s">
        <v>325</v>
      </c>
      <c r="S252" s="98" t="s">
        <v>5</v>
      </c>
      <c r="T252" s="52">
        <v>977.56</v>
      </c>
      <c r="U252" s="74" t="s">
        <v>245</v>
      </c>
      <c r="V252" s="52">
        <v>169.64999999999998</v>
      </c>
      <c r="W252" s="243"/>
      <c r="X252" s="243"/>
      <c r="Y252" s="243"/>
      <c r="Z252" s="207"/>
      <c r="AA252" s="243"/>
      <c r="AB252" s="243"/>
      <c r="AC252" s="205"/>
      <c r="AD252" s="201"/>
    </row>
    <row r="253" spans="1:30" ht="47.25" customHeight="1" x14ac:dyDescent="0.25">
      <c r="A253" s="193" t="s">
        <v>276</v>
      </c>
      <c r="B253" s="190" t="s">
        <v>281</v>
      </c>
      <c r="C253" s="230" t="s">
        <v>248</v>
      </c>
      <c r="D253" s="230" t="s">
        <v>357</v>
      </c>
      <c r="E253" s="230" t="s">
        <v>238</v>
      </c>
      <c r="F253" s="230" t="s">
        <v>353</v>
      </c>
      <c r="G253" s="211"/>
      <c r="H253" s="222" t="s">
        <v>355</v>
      </c>
      <c r="I253" s="190" t="s">
        <v>356</v>
      </c>
      <c r="J253" s="15"/>
      <c r="K253" s="15"/>
      <c r="L253" s="190" t="s">
        <v>363</v>
      </c>
      <c r="M253" s="193" t="s">
        <v>89</v>
      </c>
      <c r="N253" s="193" t="s">
        <v>20</v>
      </c>
      <c r="O253" s="190" t="s">
        <v>51</v>
      </c>
      <c r="P253" s="217" t="s">
        <v>233</v>
      </c>
      <c r="Q253" s="69" t="s">
        <v>326</v>
      </c>
      <c r="R253" s="55" t="s">
        <v>298</v>
      </c>
      <c r="S253" s="58" t="s">
        <v>438</v>
      </c>
      <c r="T253" s="52">
        <v>209.96</v>
      </c>
      <c r="U253" s="74" t="s">
        <v>245</v>
      </c>
      <c r="V253" s="52">
        <v>0</v>
      </c>
      <c r="W253" s="196">
        <v>44854</v>
      </c>
      <c r="X253" s="187"/>
      <c r="Y253" s="190" t="s">
        <v>364</v>
      </c>
      <c r="Z253" s="190" t="s">
        <v>366</v>
      </c>
      <c r="AA253" s="190" t="s">
        <v>365</v>
      </c>
      <c r="AB253" s="187"/>
      <c r="AC253" s="205" t="s">
        <v>559</v>
      </c>
      <c r="AD253" s="199" t="s">
        <v>1022</v>
      </c>
    </row>
    <row r="254" spans="1:30" ht="47.25" customHeight="1" x14ac:dyDescent="0.25">
      <c r="A254" s="194"/>
      <c r="B254" s="191"/>
      <c r="C254" s="231"/>
      <c r="D254" s="231"/>
      <c r="E254" s="231"/>
      <c r="F254" s="231"/>
      <c r="G254" s="305"/>
      <c r="H254" s="240"/>
      <c r="I254" s="191"/>
      <c r="J254" s="15"/>
      <c r="K254" s="15"/>
      <c r="L254" s="191"/>
      <c r="M254" s="194"/>
      <c r="N254" s="194"/>
      <c r="O254" s="191"/>
      <c r="P254" s="217"/>
      <c r="Q254" s="69" t="s">
        <v>327</v>
      </c>
      <c r="R254" s="55" t="s">
        <v>299</v>
      </c>
      <c r="S254" s="58" t="s">
        <v>438</v>
      </c>
      <c r="T254" s="52">
        <v>254.06</v>
      </c>
      <c r="U254" s="74" t="s">
        <v>245</v>
      </c>
      <c r="V254" s="52">
        <v>44.099999999999994</v>
      </c>
      <c r="W254" s="194"/>
      <c r="X254" s="188"/>
      <c r="Y254" s="194"/>
      <c r="Z254" s="191"/>
      <c r="AA254" s="194"/>
      <c r="AB254" s="188"/>
      <c r="AC254" s="205"/>
      <c r="AD254" s="200"/>
    </row>
    <row r="255" spans="1:30" ht="47.25" customHeight="1" x14ac:dyDescent="0.25">
      <c r="A255" s="194"/>
      <c r="B255" s="191"/>
      <c r="C255" s="232"/>
      <c r="D255" s="231"/>
      <c r="E255" s="232"/>
      <c r="F255" s="232"/>
      <c r="G255" s="305"/>
      <c r="H255" s="240"/>
      <c r="I255" s="191"/>
      <c r="J255" s="15"/>
      <c r="K255" s="15"/>
      <c r="L255" s="191"/>
      <c r="M255" s="194"/>
      <c r="N255" s="194"/>
      <c r="O255" s="191"/>
      <c r="P255" s="217"/>
      <c r="Q255" s="69" t="s">
        <v>329</v>
      </c>
      <c r="R255" s="55" t="s">
        <v>300</v>
      </c>
      <c r="S255" s="58" t="s">
        <v>438</v>
      </c>
      <c r="T255" s="52">
        <v>128.12</v>
      </c>
      <c r="U255" s="74" t="s">
        <v>245</v>
      </c>
      <c r="V255" s="52">
        <v>0</v>
      </c>
      <c r="W255" s="194"/>
      <c r="X255" s="188"/>
      <c r="Y255" s="194"/>
      <c r="Z255" s="191"/>
      <c r="AA255" s="194"/>
      <c r="AB255" s="188"/>
      <c r="AC255" s="205"/>
      <c r="AD255" s="200"/>
    </row>
    <row r="256" spans="1:30" ht="47.25" customHeight="1" x14ac:dyDescent="0.25">
      <c r="A256" s="194"/>
      <c r="B256" s="191"/>
      <c r="C256" s="230" t="s">
        <v>280</v>
      </c>
      <c r="D256" s="231"/>
      <c r="E256" s="230" t="s">
        <v>279</v>
      </c>
      <c r="F256" s="230" t="s">
        <v>353</v>
      </c>
      <c r="G256" s="305"/>
      <c r="H256" s="240"/>
      <c r="I256" s="191"/>
      <c r="J256" s="15"/>
      <c r="K256" s="15"/>
      <c r="L256" s="191"/>
      <c r="M256" s="194"/>
      <c r="N256" s="194"/>
      <c r="O256" s="191"/>
      <c r="P256" s="217"/>
      <c r="Q256" s="69" t="s">
        <v>328</v>
      </c>
      <c r="R256" s="55" t="s">
        <v>301</v>
      </c>
      <c r="S256" s="58" t="s">
        <v>438</v>
      </c>
      <c r="T256" s="52">
        <v>155.01</v>
      </c>
      <c r="U256" s="74" t="s">
        <v>245</v>
      </c>
      <c r="V256" s="52">
        <v>26.889999999999986</v>
      </c>
      <c r="W256" s="194"/>
      <c r="X256" s="188"/>
      <c r="Y256" s="194"/>
      <c r="Z256" s="191"/>
      <c r="AA256" s="194"/>
      <c r="AB256" s="188"/>
      <c r="AC256" s="205"/>
      <c r="AD256" s="200"/>
    </row>
    <row r="257" spans="1:30" ht="47.25" customHeight="1" x14ac:dyDescent="0.25">
      <c r="A257" s="194"/>
      <c r="B257" s="191"/>
      <c r="C257" s="231"/>
      <c r="D257" s="231"/>
      <c r="E257" s="231"/>
      <c r="F257" s="231"/>
      <c r="G257" s="305"/>
      <c r="H257" s="240"/>
      <c r="I257" s="191"/>
      <c r="J257" s="15"/>
      <c r="K257" s="15"/>
      <c r="L257" s="191"/>
      <c r="M257" s="194"/>
      <c r="N257" s="194"/>
      <c r="O257" s="191"/>
      <c r="P257" s="217"/>
      <c r="Q257" s="69" t="s">
        <v>330</v>
      </c>
      <c r="R257" s="55" t="s">
        <v>302</v>
      </c>
      <c r="S257" s="58" t="s">
        <v>438</v>
      </c>
      <c r="T257" s="52">
        <v>83.27</v>
      </c>
      <c r="U257" s="74" t="s">
        <v>245</v>
      </c>
      <c r="V257" s="52">
        <v>0</v>
      </c>
      <c r="W257" s="194"/>
      <c r="X257" s="188"/>
      <c r="Y257" s="194"/>
      <c r="Z257" s="191"/>
      <c r="AA257" s="194"/>
      <c r="AB257" s="188"/>
      <c r="AC257" s="205"/>
      <c r="AD257" s="200"/>
    </row>
    <row r="258" spans="1:30" ht="47.25" customHeight="1" x14ac:dyDescent="0.25">
      <c r="A258" s="194"/>
      <c r="B258" s="191"/>
      <c r="C258" s="232"/>
      <c r="D258" s="232"/>
      <c r="E258" s="232"/>
      <c r="F258" s="232"/>
      <c r="G258" s="305"/>
      <c r="H258" s="223"/>
      <c r="I258" s="192"/>
      <c r="J258" s="15"/>
      <c r="K258" s="15"/>
      <c r="L258" s="191"/>
      <c r="M258" s="194"/>
      <c r="N258" s="194"/>
      <c r="O258" s="191"/>
      <c r="P258" s="217"/>
      <c r="Q258" s="69" t="s">
        <v>331</v>
      </c>
      <c r="R258" s="55" t="s">
        <v>303</v>
      </c>
      <c r="S258" s="58" t="s">
        <v>438</v>
      </c>
      <c r="T258" s="52">
        <v>100.76</v>
      </c>
      <c r="U258" s="74" t="s">
        <v>245</v>
      </c>
      <c r="V258" s="52">
        <v>17.490000000000009</v>
      </c>
      <c r="W258" s="194"/>
      <c r="X258" s="188"/>
      <c r="Y258" s="194"/>
      <c r="Z258" s="191"/>
      <c r="AA258" s="194"/>
      <c r="AB258" s="188"/>
      <c r="AC258" s="205"/>
      <c r="AD258" s="200"/>
    </row>
    <row r="259" spans="1:30" ht="47.25" customHeight="1" x14ac:dyDescent="0.25">
      <c r="A259" s="194"/>
      <c r="B259" s="191"/>
      <c r="C259" s="230" t="s">
        <v>248</v>
      </c>
      <c r="D259" s="230" t="s">
        <v>358</v>
      </c>
      <c r="E259" s="230" t="s">
        <v>238</v>
      </c>
      <c r="F259" s="230" t="s">
        <v>359</v>
      </c>
      <c r="G259" s="305"/>
      <c r="H259" s="253" t="s">
        <v>361</v>
      </c>
      <c r="I259" s="190" t="s">
        <v>360</v>
      </c>
      <c r="J259" s="15"/>
      <c r="K259" s="15"/>
      <c r="L259" s="191"/>
      <c r="M259" s="194"/>
      <c r="N259" s="194"/>
      <c r="O259" s="191"/>
      <c r="P259" s="217"/>
      <c r="Q259" s="69" t="s">
        <v>332</v>
      </c>
      <c r="R259" s="55" t="s">
        <v>304</v>
      </c>
      <c r="S259" s="58" t="s">
        <v>438</v>
      </c>
      <c r="T259" s="52">
        <v>696.42</v>
      </c>
      <c r="U259" s="74" t="s">
        <v>245</v>
      </c>
      <c r="V259" s="52">
        <v>0</v>
      </c>
      <c r="W259" s="194"/>
      <c r="X259" s="188"/>
      <c r="Y259" s="194"/>
      <c r="Z259" s="191"/>
      <c r="AA259" s="194"/>
      <c r="AB259" s="188"/>
      <c r="AC259" s="205"/>
      <c r="AD259" s="200"/>
    </row>
    <row r="260" spans="1:30" ht="47.25" customHeight="1" x14ac:dyDescent="0.25">
      <c r="A260" s="194"/>
      <c r="B260" s="191"/>
      <c r="C260" s="231"/>
      <c r="D260" s="231"/>
      <c r="E260" s="231"/>
      <c r="F260" s="231"/>
      <c r="G260" s="305"/>
      <c r="H260" s="253"/>
      <c r="I260" s="191"/>
      <c r="J260" s="15"/>
      <c r="K260" s="15"/>
      <c r="L260" s="191"/>
      <c r="M260" s="194"/>
      <c r="N260" s="194"/>
      <c r="O260" s="191"/>
      <c r="P260" s="217"/>
      <c r="Q260" s="69" t="s">
        <v>333</v>
      </c>
      <c r="R260" s="55" t="s">
        <v>305</v>
      </c>
      <c r="S260" s="58" t="s">
        <v>438</v>
      </c>
      <c r="T260" s="52">
        <v>842.67</v>
      </c>
      <c r="U260" s="74" t="s">
        <v>245</v>
      </c>
      <c r="V260" s="52">
        <v>146.25</v>
      </c>
      <c r="W260" s="194"/>
      <c r="X260" s="188"/>
      <c r="Y260" s="194"/>
      <c r="Z260" s="191"/>
      <c r="AA260" s="194"/>
      <c r="AB260" s="188"/>
      <c r="AC260" s="205"/>
      <c r="AD260" s="200"/>
    </row>
    <row r="261" spans="1:30" ht="47.25" customHeight="1" x14ac:dyDescent="0.25">
      <c r="A261" s="194"/>
      <c r="B261" s="191"/>
      <c r="C261" s="231"/>
      <c r="D261" s="231"/>
      <c r="E261" s="231"/>
      <c r="F261" s="231"/>
      <c r="G261" s="305"/>
      <c r="H261" s="253"/>
      <c r="I261" s="191"/>
      <c r="J261" s="15"/>
      <c r="K261" s="15"/>
      <c r="L261" s="191"/>
      <c r="M261" s="194"/>
      <c r="N261" s="194"/>
      <c r="O261" s="191"/>
      <c r="P261" s="217"/>
      <c r="Q261" s="69" t="s">
        <v>334</v>
      </c>
      <c r="R261" s="55" t="s">
        <v>306</v>
      </c>
      <c r="S261" s="58" t="s">
        <v>438</v>
      </c>
      <c r="T261" s="52">
        <v>455.84</v>
      </c>
      <c r="U261" s="74" t="s">
        <v>245</v>
      </c>
      <c r="V261" s="52">
        <v>0</v>
      </c>
      <c r="W261" s="194"/>
      <c r="X261" s="188"/>
      <c r="Y261" s="194"/>
      <c r="Z261" s="191"/>
      <c r="AA261" s="194"/>
      <c r="AB261" s="188"/>
      <c r="AC261" s="205"/>
      <c r="AD261" s="200"/>
    </row>
    <row r="262" spans="1:30" ht="47.25" customHeight="1" x14ac:dyDescent="0.25">
      <c r="A262" s="194"/>
      <c r="B262" s="191"/>
      <c r="C262" s="231"/>
      <c r="D262" s="231"/>
      <c r="E262" s="231"/>
      <c r="F262" s="231"/>
      <c r="G262" s="305"/>
      <c r="H262" s="253" t="s">
        <v>354</v>
      </c>
      <c r="I262" s="210" t="s">
        <v>362</v>
      </c>
      <c r="J262" s="15"/>
      <c r="K262" s="15"/>
      <c r="L262" s="191"/>
      <c r="M262" s="194"/>
      <c r="N262" s="194"/>
      <c r="O262" s="191"/>
      <c r="P262" s="217"/>
      <c r="Q262" s="69" t="s">
        <v>335</v>
      </c>
      <c r="R262" s="55" t="s">
        <v>307</v>
      </c>
      <c r="S262" s="58" t="s">
        <v>438</v>
      </c>
      <c r="T262" s="52">
        <v>551.57000000000005</v>
      </c>
      <c r="U262" s="74" t="s">
        <v>245</v>
      </c>
      <c r="V262" s="52">
        <v>95.730000000000075</v>
      </c>
      <c r="W262" s="194"/>
      <c r="X262" s="188"/>
      <c r="Y262" s="194"/>
      <c r="Z262" s="191"/>
      <c r="AA262" s="194"/>
      <c r="AB262" s="188"/>
      <c r="AC262" s="205"/>
      <c r="AD262" s="200"/>
    </row>
    <row r="263" spans="1:30" ht="47.25" customHeight="1" x14ac:dyDescent="0.25">
      <c r="A263" s="194"/>
      <c r="B263" s="191"/>
      <c r="C263" s="231"/>
      <c r="D263" s="231"/>
      <c r="E263" s="231"/>
      <c r="F263" s="231"/>
      <c r="G263" s="305"/>
      <c r="H263" s="253"/>
      <c r="I263" s="210"/>
      <c r="J263" s="15"/>
      <c r="K263" s="15"/>
      <c r="L263" s="191"/>
      <c r="M263" s="194"/>
      <c r="N263" s="194"/>
      <c r="O263" s="191"/>
      <c r="P263" s="217"/>
      <c r="Q263" s="69" t="s">
        <v>336</v>
      </c>
      <c r="R263" s="55" t="s">
        <v>308</v>
      </c>
      <c r="S263" s="58" t="s">
        <v>438</v>
      </c>
      <c r="T263" s="93">
        <v>364.7</v>
      </c>
      <c r="U263" s="74" t="s">
        <v>245</v>
      </c>
      <c r="V263" s="52">
        <v>0</v>
      </c>
      <c r="W263" s="194"/>
      <c r="X263" s="188"/>
      <c r="Y263" s="194"/>
      <c r="Z263" s="191"/>
      <c r="AA263" s="194"/>
      <c r="AB263" s="188"/>
      <c r="AC263" s="205"/>
      <c r="AD263" s="200"/>
    </row>
    <row r="264" spans="1:30" ht="47.25" customHeight="1" x14ac:dyDescent="0.25">
      <c r="A264" s="194"/>
      <c r="B264" s="191"/>
      <c r="C264" s="232"/>
      <c r="D264" s="232"/>
      <c r="E264" s="232"/>
      <c r="F264" s="232"/>
      <c r="G264" s="305"/>
      <c r="H264" s="253"/>
      <c r="I264" s="210"/>
      <c r="J264" s="15"/>
      <c r="K264" s="15"/>
      <c r="L264" s="191"/>
      <c r="M264" s="194"/>
      <c r="N264" s="194"/>
      <c r="O264" s="191"/>
      <c r="P264" s="217"/>
      <c r="Q264" s="69" t="s">
        <v>337</v>
      </c>
      <c r="R264" s="55" t="s">
        <v>309</v>
      </c>
      <c r="S264" s="58" t="s">
        <v>438</v>
      </c>
      <c r="T264" s="52">
        <v>441.28</v>
      </c>
      <c r="U264" s="74" t="s">
        <v>245</v>
      </c>
      <c r="V264" s="93">
        <v>76.579999999999984</v>
      </c>
      <c r="W264" s="194"/>
      <c r="X264" s="188"/>
      <c r="Y264" s="194"/>
      <c r="Z264" s="191"/>
      <c r="AA264" s="194"/>
      <c r="AB264" s="188"/>
      <c r="AC264" s="205"/>
      <c r="AD264" s="200"/>
    </row>
    <row r="265" spans="1:30" ht="47.25" customHeight="1" x14ac:dyDescent="0.25">
      <c r="A265" s="194"/>
      <c r="B265" s="191"/>
      <c r="C265" s="230" t="s">
        <v>280</v>
      </c>
      <c r="D265" s="230" t="s">
        <v>358</v>
      </c>
      <c r="E265" s="230" t="s">
        <v>238</v>
      </c>
      <c r="F265" s="230" t="s">
        <v>359</v>
      </c>
      <c r="G265" s="305"/>
      <c r="H265" s="253" t="s">
        <v>361</v>
      </c>
      <c r="I265" s="210" t="s">
        <v>360</v>
      </c>
      <c r="J265" s="15"/>
      <c r="K265" s="15"/>
      <c r="L265" s="191"/>
      <c r="M265" s="194"/>
      <c r="N265" s="194"/>
      <c r="O265" s="191"/>
      <c r="P265" s="217"/>
      <c r="Q265" s="69" t="s">
        <v>338</v>
      </c>
      <c r="R265" s="55" t="s">
        <v>310</v>
      </c>
      <c r="S265" s="58" t="s">
        <v>438</v>
      </c>
      <c r="T265" s="52">
        <v>942.68</v>
      </c>
      <c r="U265" s="74" t="s">
        <v>245</v>
      </c>
      <c r="V265" s="52">
        <v>0</v>
      </c>
      <c r="W265" s="194"/>
      <c r="X265" s="188"/>
      <c r="Y265" s="194"/>
      <c r="Z265" s="191"/>
      <c r="AA265" s="194"/>
      <c r="AB265" s="188"/>
      <c r="AC265" s="205"/>
      <c r="AD265" s="200"/>
    </row>
    <row r="266" spans="1:30" ht="47.25" customHeight="1" x14ac:dyDescent="0.25">
      <c r="A266" s="194"/>
      <c r="B266" s="191"/>
      <c r="C266" s="231"/>
      <c r="D266" s="231"/>
      <c r="E266" s="231"/>
      <c r="F266" s="231"/>
      <c r="G266" s="305"/>
      <c r="H266" s="253"/>
      <c r="I266" s="210"/>
      <c r="J266" s="15"/>
      <c r="K266" s="15"/>
      <c r="L266" s="191"/>
      <c r="M266" s="194"/>
      <c r="N266" s="194"/>
      <c r="O266" s="191"/>
      <c r="P266" s="217"/>
      <c r="Q266" s="69" t="s">
        <v>339</v>
      </c>
      <c r="R266" s="55" t="s">
        <v>311</v>
      </c>
      <c r="S266" s="58" t="s">
        <v>438</v>
      </c>
      <c r="T266" s="52">
        <v>1140.6500000000001</v>
      </c>
      <c r="U266" s="74" t="s">
        <v>245</v>
      </c>
      <c r="V266" s="52">
        <v>197.97000000000014</v>
      </c>
      <c r="W266" s="194"/>
      <c r="X266" s="188"/>
      <c r="Y266" s="194"/>
      <c r="Z266" s="191"/>
      <c r="AA266" s="194"/>
      <c r="AB266" s="188"/>
      <c r="AC266" s="205"/>
      <c r="AD266" s="200"/>
    </row>
    <row r="267" spans="1:30" ht="47.25" customHeight="1" x14ac:dyDescent="0.25">
      <c r="A267" s="194"/>
      <c r="B267" s="191"/>
      <c r="C267" s="231"/>
      <c r="D267" s="231"/>
      <c r="E267" s="231"/>
      <c r="F267" s="231"/>
      <c r="G267" s="305"/>
      <c r="H267" s="253"/>
      <c r="I267" s="210"/>
      <c r="J267" s="15"/>
      <c r="K267" s="15"/>
      <c r="L267" s="191"/>
      <c r="M267" s="194"/>
      <c r="N267" s="194"/>
      <c r="O267" s="191"/>
      <c r="P267" s="217"/>
      <c r="Q267" s="69" t="s">
        <v>340</v>
      </c>
      <c r="R267" s="55" t="s">
        <v>312</v>
      </c>
      <c r="S267" s="58" t="s">
        <v>438</v>
      </c>
      <c r="T267" s="52">
        <v>565.21</v>
      </c>
      <c r="U267" s="74" t="s">
        <v>245</v>
      </c>
      <c r="V267" s="52">
        <v>0</v>
      </c>
      <c r="W267" s="194"/>
      <c r="X267" s="188"/>
      <c r="Y267" s="194"/>
      <c r="Z267" s="191"/>
      <c r="AA267" s="194"/>
      <c r="AB267" s="188"/>
      <c r="AC267" s="205"/>
      <c r="AD267" s="200"/>
    </row>
    <row r="268" spans="1:30" ht="47.25" customHeight="1" x14ac:dyDescent="0.25">
      <c r="A268" s="194"/>
      <c r="B268" s="191"/>
      <c r="C268" s="231"/>
      <c r="D268" s="231"/>
      <c r="E268" s="231"/>
      <c r="F268" s="231"/>
      <c r="G268" s="305"/>
      <c r="H268" s="222" t="s">
        <v>354</v>
      </c>
      <c r="I268" s="191" t="s">
        <v>362</v>
      </c>
      <c r="J268" s="15"/>
      <c r="K268" s="15"/>
      <c r="L268" s="191"/>
      <c r="M268" s="194"/>
      <c r="N268" s="194"/>
      <c r="O268" s="191"/>
      <c r="P268" s="217"/>
      <c r="Q268" s="69" t="s">
        <v>341</v>
      </c>
      <c r="R268" s="55" t="s">
        <v>313</v>
      </c>
      <c r="S268" s="58" t="s">
        <v>438</v>
      </c>
      <c r="T268" s="52">
        <v>683.91</v>
      </c>
      <c r="U268" s="74" t="s">
        <v>245</v>
      </c>
      <c r="V268" s="52">
        <v>118.69999999999993</v>
      </c>
      <c r="W268" s="194"/>
      <c r="X268" s="188"/>
      <c r="Y268" s="194"/>
      <c r="Z268" s="191"/>
      <c r="AA268" s="194"/>
      <c r="AB268" s="188"/>
      <c r="AC268" s="205"/>
      <c r="AD268" s="200"/>
    </row>
    <row r="269" spans="1:30" ht="47.25" customHeight="1" x14ac:dyDescent="0.25">
      <c r="A269" s="194"/>
      <c r="B269" s="191"/>
      <c r="C269" s="231"/>
      <c r="D269" s="231"/>
      <c r="E269" s="231"/>
      <c r="F269" s="231"/>
      <c r="G269" s="305"/>
      <c r="H269" s="240"/>
      <c r="I269" s="191"/>
      <c r="J269" s="15"/>
      <c r="K269" s="15"/>
      <c r="L269" s="191"/>
      <c r="M269" s="194"/>
      <c r="N269" s="194"/>
      <c r="O269" s="191"/>
      <c r="P269" s="217"/>
      <c r="Q269" s="69" t="s">
        <v>342</v>
      </c>
      <c r="R269" s="55" t="s">
        <v>314</v>
      </c>
      <c r="S269" s="58" t="s">
        <v>438</v>
      </c>
      <c r="T269" s="52">
        <v>435.22</v>
      </c>
      <c r="U269" s="74" t="s">
        <v>245</v>
      </c>
      <c r="V269" s="52">
        <v>0</v>
      </c>
      <c r="W269" s="194"/>
      <c r="X269" s="188"/>
      <c r="Y269" s="194"/>
      <c r="Z269" s="191"/>
      <c r="AA269" s="194"/>
      <c r="AB269" s="188"/>
      <c r="AC269" s="205"/>
      <c r="AD269" s="200"/>
    </row>
    <row r="270" spans="1:30" ht="47.25" customHeight="1" x14ac:dyDescent="0.25">
      <c r="A270" s="194"/>
      <c r="B270" s="191"/>
      <c r="C270" s="231"/>
      <c r="D270" s="231"/>
      <c r="E270" s="231"/>
      <c r="F270" s="231"/>
      <c r="G270" s="305"/>
      <c r="H270" s="240"/>
      <c r="I270" s="191"/>
      <c r="J270" s="15"/>
      <c r="K270" s="15"/>
      <c r="L270" s="191"/>
      <c r="M270" s="194"/>
      <c r="N270" s="194"/>
      <c r="O270" s="191"/>
      <c r="P270" s="217"/>
      <c r="Q270" s="69" t="s">
        <v>343</v>
      </c>
      <c r="R270" s="55" t="s">
        <v>315</v>
      </c>
      <c r="S270" s="58" t="s">
        <v>438</v>
      </c>
      <c r="T270" s="52">
        <v>526.61</v>
      </c>
      <c r="U270" s="74" t="s">
        <v>245</v>
      </c>
      <c r="V270" s="52">
        <v>91.389999999999986</v>
      </c>
      <c r="W270" s="194"/>
      <c r="X270" s="188"/>
      <c r="Y270" s="194"/>
      <c r="Z270" s="191"/>
      <c r="AA270" s="194"/>
      <c r="AB270" s="188"/>
      <c r="AC270" s="205"/>
      <c r="AD270" s="200"/>
    </row>
    <row r="271" spans="1:30" ht="47.25" customHeight="1" x14ac:dyDescent="0.25">
      <c r="A271" s="194"/>
      <c r="B271" s="191"/>
      <c r="C271" s="231"/>
      <c r="D271" s="231"/>
      <c r="E271" s="231"/>
      <c r="F271" s="231"/>
      <c r="G271" s="305"/>
      <c r="H271" s="240"/>
      <c r="I271" s="191"/>
      <c r="J271" s="15"/>
      <c r="K271" s="15"/>
      <c r="L271" s="191"/>
      <c r="M271" s="194"/>
      <c r="N271" s="194"/>
      <c r="O271" s="191"/>
      <c r="P271" s="217"/>
      <c r="Q271" s="69" t="s">
        <v>344</v>
      </c>
      <c r="R271" s="55" t="s">
        <v>316</v>
      </c>
      <c r="S271" s="58" t="s">
        <v>438</v>
      </c>
      <c r="T271" s="52">
        <v>915.69</v>
      </c>
      <c r="U271" s="74" t="s">
        <v>245</v>
      </c>
      <c r="V271" s="52">
        <v>0</v>
      </c>
      <c r="W271" s="194"/>
      <c r="X271" s="188"/>
      <c r="Y271" s="194"/>
      <c r="Z271" s="191"/>
      <c r="AA271" s="194"/>
      <c r="AB271" s="188"/>
      <c r="AC271" s="205"/>
      <c r="AD271" s="200"/>
    </row>
    <row r="272" spans="1:30" ht="47.25" customHeight="1" x14ac:dyDescent="0.25">
      <c r="A272" s="194"/>
      <c r="B272" s="191"/>
      <c r="C272" s="231"/>
      <c r="D272" s="231"/>
      <c r="E272" s="231"/>
      <c r="F272" s="231"/>
      <c r="G272" s="305"/>
      <c r="H272" s="240"/>
      <c r="I272" s="191"/>
      <c r="J272" s="15"/>
      <c r="K272" s="15"/>
      <c r="L272" s="191"/>
      <c r="M272" s="194"/>
      <c r="N272" s="194"/>
      <c r="O272" s="191"/>
      <c r="P272" s="217"/>
      <c r="Q272" s="69" t="s">
        <v>345</v>
      </c>
      <c r="R272" s="55" t="s">
        <v>317</v>
      </c>
      <c r="S272" s="58" t="s">
        <v>438</v>
      </c>
      <c r="T272" s="52">
        <v>1107.98</v>
      </c>
      <c r="U272" s="74" t="s">
        <v>245</v>
      </c>
      <c r="V272" s="52">
        <v>192.28999999999996</v>
      </c>
      <c r="W272" s="194"/>
      <c r="X272" s="188"/>
      <c r="Y272" s="194"/>
      <c r="Z272" s="191"/>
      <c r="AA272" s="194"/>
      <c r="AB272" s="188"/>
      <c r="AC272" s="205"/>
      <c r="AD272" s="200"/>
    </row>
    <row r="273" spans="1:30" ht="47.25" customHeight="1" x14ac:dyDescent="0.25">
      <c r="A273" s="194"/>
      <c r="B273" s="191"/>
      <c r="C273" s="231"/>
      <c r="D273" s="231"/>
      <c r="E273" s="231"/>
      <c r="F273" s="231"/>
      <c r="G273" s="305"/>
      <c r="H273" s="240"/>
      <c r="I273" s="191"/>
      <c r="J273" s="15"/>
      <c r="K273" s="15"/>
      <c r="L273" s="191"/>
      <c r="M273" s="194"/>
      <c r="N273" s="194"/>
      <c r="O273" s="191"/>
      <c r="P273" s="217"/>
      <c r="Q273" s="69" t="s">
        <v>346</v>
      </c>
      <c r="R273" s="55" t="s">
        <v>318</v>
      </c>
      <c r="S273" s="58" t="s">
        <v>438</v>
      </c>
      <c r="T273" s="52">
        <v>558.41</v>
      </c>
      <c r="U273" s="74" t="s">
        <v>245</v>
      </c>
      <c r="V273" s="52">
        <v>0</v>
      </c>
      <c r="W273" s="194"/>
      <c r="X273" s="188"/>
      <c r="Y273" s="194"/>
      <c r="Z273" s="191"/>
      <c r="AA273" s="194"/>
      <c r="AB273" s="188"/>
      <c r="AC273" s="205"/>
      <c r="AD273" s="200"/>
    </row>
    <row r="274" spans="1:30" ht="47.25" customHeight="1" x14ac:dyDescent="0.25">
      <c r="A274" s="194"/>
      <c r="B274" s="191"/>
      <c r="C274" s="231"/>
      <c r="D274" s="231"/>
      <c r="E274" s="231"/>
      <c r="F274" s="231"/>
      <c r="G274" s="305"/>
      <c r="H274" s="240"/>
      <c r="I274" s="191"/>
      <c r="J274" s="15"/>
      <c r="K274" s="15"/>
      <c r="L274" s="191"/>
      <c r="M274" s="194"/>
      <c r="N274" s="194"/>
      <c r="O274" s="191"/>
      <c r="P274" s="217"/>
      <c r="Q274" s="69" t="s">
        <v>347</v>
      </c>
      <c r="R274" s="55" t="s">
        <v>319</v>
      </c>
      <c r="S274" s="58" t="s">
        <v>438</v>
      </c>
      <c r="T274" s="52">
        <v>675.68</v>
      </c>
      <c r="U274" s="74" t="s">
        <v>245</v>
      </c>
      <c r="V274" s="52">
        <v>117.26999999999998</v>
      </c>
      <c r="W274" s="194"/>
      <c r="X274" s="188"/>
      <c r="Y274" s="194"/>
      <c r="Z274" s="191"/>
      <c r="AA274" s="194"/>
      <c r="AB274" s="188"/>
      <c r="AC274" s="205"/>
      <c r="AD274" s="200"/>
    </row>
    <row r="275" spans="1:30" ht="47.25" customHeight="1" x14ac:dyDescent="0.25">
      <c r="A275" s="194"/>
      <c r="B275" s="191"/>
      <c r="C275" s="231"/>
      <c r="D275" s="231"/>
      <c r="E275" s="231"/>
      <c r="F275" s="231"/>
      <c r="G275" s="305"/>
      <c r="H275" s="240"/>
      <c r="I275" s="191"/>
      <c r="J275" s="15"/>
      <c r="K275" s="15"/>
      <c r="L275" s="191"/>
      <c r="M275" s="194"/>
      <c r="N275" s="194"/>
      <c r="O275" s="191"/>
      <c r="P275" s="217"/>
      <c r="Q275" s="69" t="s">
        <v>458</v>
      </c>
      <c r="R275" s="55" t="s">
        <v>320</v>
      </c>
      <c r="S275" s="58" t="s">
        <v>438</v>
      </c>
      <c r="T275" s="52">
        <v>346.58</v>
      </c>
      <c r="U275" s="74" t="s">
        <v>245</v>
      </c>
      <c r="V275" s="52">
        <v>0</v>
      </c>
      <c r="W275" s="194"/>
      <c r="X275" s="188"/>
      <c r="Y275" s="194"/>
      <c r="Z275" s="191"/>
      <c r="AA275" s="194"/>
      <c r="AB275" s="188"/>
      <c r="AC275" s="205"/>
      <c r="AD275" s="200"/>
    </row>
    <row r="276" spans="1:30" ht="47.25" customHeight="1" x14ac:dyDescent="0.25">
      <c r="A276" s="194"/>
      <c r="B276" s="191"/>
      <c r="C276" s="231"/>
      <c r="D276" s="231"/>
      <c r="E276" s="231"/>
      <c r="F276" s="231"/>
      <c r="G276" s="305"/>
      <c r="H276" s="240"/>
      <c r="I276" s="191"/>
      <c r="J276" s="15"/>
      <c r="K276" s="15"/>
      <c r="L276" s="191"/>
      <c r="M276" s="194"/>
      <c r="N276" s="194"/>
      <c r="O276" s="191"/>
      <c r="P276" s="217"/>
      <c r="Q276" s="69" t="s">
        <v>348</v>
      </c>
      <c r="R276" s="55" t="s">
        <v>321</v>
      </c>
      <c r="S276" s="58" t="s">
        <v>438</v>
      </c>
      <c r="T276" s="52">
        <v>419.36</v>
      </c>
      <c r="U276" s="74" t="s">
        <v>245</v>
      </c>
      <c r="V276" s="52">
        <v>72.78000000000003</v>
      </c>
      <c r="W276" s="194"/>
      <c r="X276" s="188"/>
      <c r="Y276" s="194"/>
      <c r="Z276" s="191"/>
      <c r="AA276" s="194"/>
      <c r="AB276" s="188"/>
      <c r="AC276" s="205"/>
      <c r="AD276" s="200"/>
    </row>
    <row r="277" spans="1:30" ht="47.25" customHeight="1" x14ac:dyDescent="0.25">
      <c r="A277" s="194"/>
      <c r="B277" s="191"/>
      <c r="C277" s="231"/>
      <c r="D277" s="231"/>
      <c r="E277" s="231"/>
      <c r="F277" s="231"/>
      <c r="G277" s="305"/>
      <c r="H277" s="240"/>
      <c r="I277" s="191"/>
      <c r="J277" s="15"/>
      <c r="K277" s="15"/>
      <c r="L277" s="191"/>
      <c r="M277" s="194"/>
      <c r="N277" s="194"/>
      <c r="O277" s="191"/>
      <c r="P277" s="217"/>
      <c r="Q277" s="69" t="s">
        <v>349</v>
      </c>
      <c r="R277" s="55" t="s">
        <v>322</v>
      </c>
      <c r="S277" s="58" t="s">
        <v>438</v>
      </c>
      <c r="T277" s="93">
        <v>1241.4000000000001</v>
      </c>
      <c r="U277" s="74" t="s">
        <v>245</v>
      </c>
      <c r="V277" s="52">
        <v>0</v>
      </c>
      <c r="W277" s="194"/>
      <c r="X277" s="188"/>
      <c r="Y277" s="194"/>
      <c r="Z277" s="191"/>
      <c r="AA277" s="194"/>
      <c r="AB277" s="188"/>
      <c r="AC277" s="205"/>
      <c r="AD277" s="200"/>
    </row>
    <row r="278" spans="1:30" ht="47.25" customHeight="1" x14ac:dyDescent="0.25">
      <c r="A278" s="194"/>
      <c r="B278" s="191"/>
      <c r="C278" s="231"/>
      <c r="D278" s="231"/>
      <c r="E278" s="231"/>
      <c r="F278" s="231"/>
      <c r="G278" s="305"/>
      <c r="H278" s="240"/>
      <c r="I278" s="191"/>
      <c r="J278" s="15"/>
      <c r="K278" s="15"/>
      <c r="L278" s="191"/>
      <c r="M278" s="194"/>
      <c r="N278" s="194"/>
      <c r="O278" s="191"/>
      <c r="P278" s="217"/>
      <c r="Q278" s="69" t="s">
        <v>350</v>
      </c>
      <c r="R278" s="55" t="s">
        <v>323</v>
      </c>
      <c r="S278" s="58" t="s">
        <v>438</v>
      </c>
      <c r="T278" s="52">
        <v>1502.1</v>
      </c>
      <c r="U278" s="74" t="s">
        <v>245</v>
      </c>
      <c r="V278" s="93">
        <v>260.69999999999982</v>
      </c>
      <c r="W278" s="194"/>
      <c r="X278" s="188"/>
      <c r="Y278" s="194"/>
      <c r="Z278" s="191"/>
      <c r="AA278" s="194"/>
      <c r="AB278" s="188"/>
      <c r="AC278" s="205"/>
      <c r="AD278" s="200"/>
    </row>
    <row r="279" spans="1:30" ht="47.25" customHeight="1" x14ac:dyDescent="0.25">
      <c r="A279" s="194"/>
      <c r="B279" s="191"/>
      <c r="C279" s="231"/>
      <c r="D279" s="231"/>
      <c r="E279" s="231"/>
      <c r="F279" s="231"/>
      <c r="G279" s="305"/>
      <c r="H279" s="240"/>
      <c r="I279" s="191"/>
      <c r="J279" s="15"/>
      <c r="K279" s="15"/>
      <c r="L279" s="191"/>
      <c r="M279" s="194"/>
      <c r="N279" s="194"/>
      <c r="O279" s="191"/>
      <c r="P279" s="217"/>
      <c r="Q279" s="69" t="s">
        <v>351</v>
      </c>
      <c r="R279" s="55" t="s">
        <v>324</v>
      </c>
      <c r="S279" s="58" t="s">
        <v>438</v>
      </c>
      <c r="T279" s="52">
        <v>825.29</v>
      </c>
      <c r="U279" s="74" t="s">
        <v>245</v>
      </c>
      <c r="V279" s="52">
        <v>0</v>
      </c>
      <c r="W279" s="194"/>
      <c r="X279" s="188"/>
      <c r="Y279" s="194"/>
      <c r="Z279" s="191"/>
      <c r="AA279" s="194"/>
      <c r="AB279" s="188"/>
      <c r="AC279" s="205"/>
      <c r="AD279" s="200"/>
    </row>
    <row r="280" spans="1:30" ht="47.25" customHeight="1" x14ac:dyDescent="0.25">
      <c r="A280" s="195"/>
      <c r="B280" s="192"/>
      <c r="C280" s="232"/>
      <c r="D280" s="232"/>
      <c r="E280" s="232"/>
      <c r="F280" s="232"/>
      <c r="G280" s="212"/>
      <c r="H280" s="223"/>
      <c r="I280" s="192"/>
      <c r="J280" s="15"/>
      <c r="K280" s="15"/>
      <c r="L280" s="192"/>
      <c r="M280" s="195"/>
      <c r="N280" s="195"/>
      <c r="O280" s="192"/>
      <c r="P280" s="217"/>
      <c r="Q280" s="69" t="s">
        <v>352</v>
      </c>
      <c r="R280" s="55" t="s">
        <v>325</v>
      </c>
      <c r="S280" s="58" t="s">
        <v>438</v>
      </c>
      <c r="T280" s="52">
        <v>998.59</v>
      </c>
      <c r="U280" s="74" t="s">
        <v>245</v>
      </c>
      <c r="V280" s="52">
        <v>173.30000000000007</v>
      </c>
      <c r="W280" s="195"/>
      <c r="X280" s="189"/>
      <c r="Y280" s="195"/>
      <c r="Z280" s="192"/>
      <c r="AA280" s="195"/>
      <c r="AB280" s="189"/>
      <c r="AC280" s="205"/>
      <c r="AD280" s="201"/>
    </row>
    <row r="281" spans="1:30" s="101" customFormat="1" ht="44.25" customHeight="1" x14ac:dyDescent="0.3">
      <c r="A281" s="248" t="s">
        <v>276</v>
      </c>
      <c r="B281" s="206" t="s">
        <v>281</v>
      </c>
      <c r="C281" s="276" t="s">
        <v>248</v>
      </c>
      <c r="D281" s="276" t="s">
        <v>357</v>
      </c>
      <c r="E281" s="276" t="s">
        <v>238</v>
      </c>
      <c r="F281" s="276" t="s">
        <v>353</v>
      </c>
      <c r="G281" s="206"/>
      <c r="H281" s="280" t="s">
        <v>355</v>
      </c>
      <c r="I281" s="206" t="s">
        <v>356</v>
      </c>
      <c r="J281" s="99"/>
      <c r="K281" s="99"/>
      <c r="L281" s="206" t="s">
        <v>363</v>
      </c>
      <c r="M281" s="248" t="s">
        <v>89</v>
      </c>
      <c r="N281" s="248" t="s">
        <v>20</v>
      </c>
      <c r="O281" s="206" t="s">
        <v>51</v>
      </c>
      <c r="P281" s="242" t="s">
        <v>233</v>
      </c>
      <c r="Q281" s="69" t="s">
        <v>326</v>
      </c>
      <c r="R281" s="98" t="s">
        <v>298</v>
      </c>
      <c r="S281" s="106" t="s">
        <v>581</v>
      </c>
      <c r="T281" s="52">
        <v>225.12</v>
      </c>
      <c r="U281" s="74" t="s">
        <v>245</v>
      </c>
      <c r="V281" s="52">
        <v>0</v>
      </c>
      <c r="W281" s="299">
        <v>44958</v>
      </c>
      <c r="X281" s="248"/>
      <c r="Y281" s="206" t="s">
        <v>364</v>
      </c>
      <c r="Z281" s="206" t="s">
        <v>366</v>
      </c>
      <c r="AA281" s="206" t="s">
        <v>365</v>
      </c>
      <c r="AB281" s="248"/>
      <c r="AC281" s="205" t="s">
        <v>559</v>
      </c>
      <c r="AD281" s="313" t="s">
        <v>1022</v>
      </c>
    </row>
    <row r="282" spans="1:30" s="101" customFormat="1" ht="44.25" customHeight="1" x14ac:dyDescent="0.3">
      <c r="A282" s="249"/>
      <c r="B282" s="244"/>
      <c r="C282" s="277"/>
      <c r="D282" s="277"/>
      <c r="E282" s="277"/>
      <c r="F282" s="277"/>
      <c r="G282" s="244"/>
      <c r="H282" s="281"/>
      <c r="I282" s="244"/>
      <c r="J282" s="99"/>
      <c r="K282" s="99"/>
      <c r="L282" s="244"/>
      <c r="M282" s="249"/>
      <c r="N282" s="249"/>
      <c r="O282" s="244"/>
      <c r="P282" s="242"/>
      <c r="Q282" s="69" t="s">
        <v>327</v>
      </c>
      <c r="R282" s="98" t="s">
        <v>299</v>
      </c>
      <c r="S282" s="106" t="s">
        <v>581</v>
      </c>
      <c r="T282" s="93">
        <v>272.39999999999998</v>
      </c>
      <c r="U282" s="74" t="s">
        <v>245</v>
      </c>
      <c r="V282" s="93">
        <v>47.279999999999973</v>
      </c>
      <c r="W282" s="249"/>
      <c r="X282" s="249"/>
      <c r="Y282" s="249"/>
      <c r="Z282" s="244"/>
      <c r="AA282" s="249"/>
      <c r="AB282" s="249"/>
      <c r="AC282" s="205"/>
      <c r="AD282" s="329"/>
    </row>
    <row r="283" spans="1:30" s="101" customFormat="1" ht="44.25" customHeight="1" x14ac:dyDescent="0.3">
      <c r="A283" s="249"/>
      <c r="B283" s="244"/>
      <c r="C283" s="278"/>
      <c r="D283" s="277"/>
      <c r="E283" s="278"/>
      <c r="F283" s="278"/>
      <c r="G283" s="244"/>
      <c r="H283" s="281"/>
      <c r="I283" s="244"/>
      <c r="J283" s="99"/>
      <c r="K283" s="99"/>
      <c r="L283" s="244"/>
      <c r="M283" s="249"/>
      <c r="N283" s="249"/>
      <c r="O283" s="244"/>
      <c r="P283" s="242"/>
      <c r="Q283" s="69" t="s">
        <v>329</v>
      </c>
      <c r="R283" s="98" t="s">
        <v>300</v>
      </c>
      <c r="S283" s="106" t="s">
        <v>581</v>
      </c>
      <c r="T283" s="52">
        <v>137.37</v>
      </c>
      <c r="U283" s="74" t="s">
        <v>245</v>
      </c>
      <c r="V283" s="52">
        <v>0</v>
      </c>
      <c r="W283" s="249"/>
      <c r="X283" s="249"/>
      <c r="Y283" s="249"/>
      <c r="Z283" s="244"/>
      <c r="AA283" s="249"/>
      <c r="AB283" s="249"/>
      <c r="AC283" s="205"/>
      <c r="AD283" s="329"/>
    </row>
    <row r="284" spans="1:30" s="101" customFormat="1" ht="44.25" customHeight="1" x14ac:dyDescent="0.3">
      <c r="A284" s="249"/>
      <c r="B284" s="244"/>
      <c r="C284" s="276" t="s">
        <v>280</v>
      </c>
      <c r="D284" s="277"/>
      <c r="E284" s="276" t="s">
        <v>279</v>
      </c>
      <c r="F284" s="276" t="s">
        <v>353</v>
      </c>
      <c r="G284" s="244"/>
      <c r="H284" s="281"/>
      <c r="I284" s="244"/>
      <c r="J284" s="99"/>
      <c r="K284" s="99"/>
      <c r="L284" s="244"/>
      <c r="M284" s="249"/>
      <c r="N284" s="249"/>
      <c r="O284" s="244"/>
      <c r="P284" s="242"/>
      <c r="Q284" s="69" t="s">
        <v>328</v>
      </c>
      <c r="R284" s="98" t="s">
        <v>301</v>
      </c>
      <c r="S284" s="106" t="s">
        <v>581</v>
      </c>
      <c r="T284" s="93">
        <v>166.2</v>
      </c>
      <c r="U284" s="74" t="s">
        <v>245</v>
      </c>
      <c r="V284" s="93">
        <v>28.829999999999984</v>
      </c>
      <c r="W284" s="249"/>
      <c r="X284" s="249"/>
      <c r="Y284" s="249"/>
      <c r="Z284" s="244"/>
      <c r="AA284" s="249"/>
      <c r="AB284" s="249"/>
      <c r="AC284" s="205"/>
      <c r="AD284" s="329"/>
    </row>
    <row r="285" spans="1:30" s="101" customFormat="1" ht="44.25" customHeight="1" x14ac:dyDescent="0.3">
      <c r="A285" s="249"/>
      <c r="B285" s="244"/>
      <c r="C285" s="277"/>
      <c r="D285" s="277"/>
      <c r="E285" s="277"/>
      <c r="F285" s="277"/>
      <c r="G285" s="244"/>
      <c r="H285" s="281"/>
      <c r="I285" s="244"/>
      <c r="J285" s="99"/>
      <c r="K285" s="99"/>
      <c r="L285" s="244"/>
      <c r="M285" s="249"/>
      <c r="N285" s="249"/>
      <c r="O285" s="244"/>
      <c r="P285" s="242"/>
      <c r="Q285" s="69" t="s">
        <v>330</v>
      </c>
      <c r="R285" s="98" t="s">
        <v>302</v>
      </c>
      <c r="S285" s="106" t="s">
        <v>581</v>
      </c>
      <c r="T285" s="52">
        <v>89.28</v>
      </c>
      <c r="U285" s="74" t="s">
        <v>245</v>
      </c>
      <c r="V285" s="52">
        <v>0</v>
      </c>
      <c r="W285" s="249"/>
      <c r="X285" s="249"/>
      <c r="Y285" s="249"/>
      <c r="Z285" s="244"/>
      <c r="AA285" s="249"/>
      <c r="AB285" s="249"/>
      <c r="AC285" s="205"/>
      <c r="AD285" s="329"/>
    </row>
    <row r="286" spans="1:30" s="101" customFormat="1" ht="44.25" customHeight="1" x14ac:dyDescent="0.3">
      <c r="A286" s="249"/>
      <c r="B286" s="244"/>
      <c r="C286" s="278"/>
      <c r="D286" s="278"/>
      <c r="E286" s="278"/>
      <c r="F286" s="278"/>
      <c r="G286" s="244"/>
      <c r="H286" s="282"/>
      <c r="I286" s="207"/>
      <c r="J286" s="99"/>
      <c r="K286" s="99"/>
      <c r="L286" s="244"/>
      <c r="M286" s="249"/>
      <c r="N286" s="249"/>
      <c r="O286" s="244"/>
      <c r="P286" s="242"/>
      <c r="Q286" s="69" t="s">
        <v>331</v>
      </c>
      <c r="R286" s="98" t="s">
        <v>303</v>
      </c>
      <c r="S286" s="106" t="s">
        <v>581</v>
      </c>
      <c r="T286" s="52">
        <v>108.04</v>
      </c>
      <c r="U286" s="74" t="s">
        <v>245</v>
      </c>
      <c r="V286" s="52">
        <v>18.760000000000005</v>
      </c>
      <c r="W286" s="249"/>
      <c r="X286" s="249"/>
      <c r="Y286" s="249"/>
      <c r="Z286" s="244"/>
      <c r="AA286" s="249"/>
      <c r="AB286" s="249"/>
      <c r="AC286" s="205"/>
      <c r="AD286" s="329"/>
    </row>
    <row r="287" spans="1:30" s="101" customFormat="1" ht="44.25" customHeight="1" x14ac:dyDescent="0.3">
      <c r="A287" s="249"/>
      <c r="B287" s="244"/>
      <c r="C287" s="276" t="s">
        <v>248</v>
      </c>
      <c r="D287" s="276" t="s">
        <v>358</v>
      </c>
      <c r="E287" s="276" t="s">
        <v>238</v>
      </c>
      <c r="F287" s="276" t="s">
        <v>359</v>
      </c>
      <c r="G287" s="244"/>
      <c r="H287" s="279" t="s">
        <v>361</v>
      </c>
      <c r="I287" s="206" t="s">
        <v>360</v>
      </c>
      <c r="J287" s="99"/>
      <c r="K287" s="99"/>
      <c r="L287" s="244"/>
      <c r="M287" s="249"/>
      <c r="N287" s="249"/>
      <c r="O287" s="244"/>
      <c r="P287" s="242"/>
      <c r="Q287" s="69" t="s">
        <v>332</v>
      </c>
      <c r="R287" s="98" t="s">
        <v>304</v>
      </c>
      <c r="S287" s="106" t="s">
        <v>581</v>
      </c>
      <c r="T287" s="52">
        <v>746.69</v>
      </c>
      <c r="U287" s="74" t="s">
        <v>245</v>
      </c>
      <c r="V287" s="52">
        <v>0</v>
      </c>
      <c r="W287" s="249"/>
      <c r="X287" s="249"/>
      <c r="Y287" s="249"/>
      <c r="Z287" s="244"/>
      <c r="AA287" s="249"/>
      <c r="AB287" s="249"/>
      <c r="AC287" s="205"/>
      <c r="AD287" s="329"/>
    </row>
    <row r="288" spans="1:30" s="101" customFormat="1" ht="44.25" customHeight="1" x14ac:dyDescent="0.3">
      <c r="A288" s="249"/>
      <c r="B288" s="244"/>
      <c r="C288" s="277"/>
      <c r="D288" s="277"/>
      <c r="E288" s="277"/>
      <c r="F288" s="277"/>
      <c r="G288" s="244"/>
      <c r="H288" s="279"/>
      <c r="I288" s="244"/>
      <c r="J288" s="99"/>
      <c r="K288" s="99"/>
      <c r="L288" s="244"/>
      <c r="M288" s="249"/>
      <c r="N288" s="249"/>
      <c r="O288" s="244"/>
      <c r="P288" s="242"/>
      <c r="Q288" s="69" t="s">
        <v>333</v>
      </c>
      <c r="R288" s="98" t="s">
        <v>305</v>
      </c>
      <c r="S288" s="106" t="s">
        <v>581</v>
      </c>
      <c r="T288" s="52">
        <v>903.49</v>
      </c>
      <c r="U288" s="74" t="s">
        <v>245</v>
      </c>
      <c r="V288" s="52">
        <v>156.79999999999995</v>
      </c>
      <c r="W288" s="249"/>
      <c r="X288" s="249"/>
      <c r="Y288" s="249"/>
      <c r="Z288" s="244"/>
      <c r="AA288" s="249"/>
      <c r="AB288" s="249"/>
      <c r="AC288" s="205"/>
      <c r="AD288" s="329"/>
    </row>
    <row r="289" spans="1:30" s="101" customFormat="1" ht="44.25" customHeight="1" x14ac:dyDescent="0.3">
      <c r="A289" s="249"/>
      <c r="B289" s="244"/>
      <c r="C289" s="277"/>
      <c r="D289" s="277"/>
      <c r="E289" s="277"/>
      <c r="F289" s="277"/>
      <c r="G289" s="244"/>
      <c r="H289" s="279"/>
      <c r="I289" s="244"/>
      <c r="J289" s="99"/>
      <c r="K289" s="99"/>
      <c r="L289" s="244"/>
      <c r="M289" s="249"/>
      <c r="N289" s="249"/>
      <c r="O289" s="244"/>
      <c r="P289" s="242"/>
      <c r="Q289" s="69" t="s">
        <v>334</v>
      </c>
      <c r="R289" s="98" t="s">
        <v>306</v>
      </c>
      <c r="S289" s="106" t="s">
        <v>581</v>
      </c>
      <c r="T289" s="52">
        <v>488.74</v>
      </c>
      <c r="U289" s="74" t="s">
        <v>245</v>
      </c>
      <c r="V289" s="52">
        <v>0</v>
      </c>
      <c r="W289" s="249"/>
      <c r="X289" s="249"/>
      <c r="Y289" s="249"/>
      <c r="Z289" s="244"/>
      <c r="AA289" s="249"/>
      <c r="AB289" s="249"/>
      <c r="AC289" s="205"/>
      <c r="AD289" s="329"/>
    </row>
    <row r="290" spans="1:30" s="101" customFormat="1" ht="44.25" customHeight="1" x14ac:dyDescent="0.3">
      <c r="A290" s="249"/>
      <c r="B290" s="244"/>
      <c r="C290" s="277"/>
      <c r="D290" s="277"/>
      <c r="E290" s="277"/>
      <c r="F290" s="277"/>
      <c r="G290" s="244"/>
      <c r="H290" s="279" t="s">
        <v>354</v>
      </c>
      <c r="I290" s="241" t="s">
        <v>362</v>
      </c>
      <c r="J290" s="99"/>
      <c r="K290" s="99"/>
      <c r="L290" s="244"/>
      <c r="M290" s="249"/>
      <c r="N290" s="249"/>
      <c r="O290" s="244"/>
      <c r="P290" s="242"/>
      <c r="Q290" s="69" t="s">
        <v>335</v>
      </c>
      <c r="R290" s="98" t="s">
        <v>307</v>
      </c>
      <c r="S290" s="106" t="s">
        <v>581</v>
      </c>
      <c r="T290" s="52">
        <v>591.38</v>
      </c>
      <c r="U290" s="74" t="s">
        <v>245</v>
      </c>
      <c r="V290" s="52">
        <v>102.63999999999999</v>
      </c>
      <c r="W290" s="249"/>
      <c r="X290" s="249"/>
      <c r="Y290" s="249"/>
      <c r="Z290" s="244"/>
      <c r="AA290" s="249"/>
      <c r="AB290" s="249"/>
      <c r="AC290" s="205"/>
      <c r="AD290" s="329"/>
    </row>
    <row r="291" spans="1:30" s="101" customFormat="1" ht="44.25" customHeight="1" x14ac:dyDescent="0.3">
      <c r="A291" s="249"/>
      <c r="B291" s="244"/>
      <c r="C291" s="277"/>
      <c r="D291" s="277"/>
      <c r="E291" s="277"/>
      <c r="F291" s="277"/>
      <c r="G291" s="244"/>
      <c r="H291" s="279"/>
      <c r="I291" s="241"/>
      <c r="J291" s="99"/>
      <c r="K291" s="99"/>
      <c r="L291" s="244"/>
      <c r="M291" s="249"/>
      <c r="N291" s="249"/>
      <c r="O291" s="244"/>
      <c r="P291" s="242"/>
      <c r="Q291" s="69" t="s">
        <v>336</v>
      </c>
      <c r="R291" s="98" t="s">
        <v>308</v>
      </c>
      <c r="S291" s="106" t="s">
        <v>581</v>
      </c>
      <c r="T291" s="93">
        <v>391.03</v>
      </c>
      <c r="U291" s="74" t="s">
        <v>245</v>
      </c>
      <c r="V291" s="52">
        <v>0</v>
      </c>
      <c r="W291" s="249"/>
      <c r="X291" s="249"/>
      <c r="Y291" s="249"/>
      <c r="Z291" s="244"/>
      <c r="AA291" s="249"/>
      <c r="AB291" s="249"/>
      <c r="AC291" s="205"/>
      <c r="AD291" s="329"/>
    </row>
    <row r="292" spans="1:30" s="101" customFormat="1" ht="44.25" customHeight="1" x14ac:dyDescent="0.3">
      <c r="A292" s="249"/>
      <c r="B292" s="244"/>
      <c r="C292" s="278"/>
      <c r="D292" s="278"/>
      <c r="E292" s="278"/>
      <c r="F292" s="278"/>
      <c r="G292" s="244"/>
      <c r="H292" s="279"/>
      <c r="I292" s="241"/>
      <c r="J292" s="99"/>
      <c r="K292" s="99"/>
      <c r="L292" s="244"/>
      <c r="M292" s="249"/>
      <c r="N292" s="249"/>
      <c r="O292" s="244"/>
      <c r="P292" s="242"/>
      <c r="Q292" s="69" t="s">
        <v>337</v>
      </c>
      <c r="R292" s="98" t="s">
        <v>309</v>
      </c>
      <c r="S292" s="106" t="s">
        <v>581</v>
      </c>
      <c r="T292" s="52">
        <v>473.14</v>
      </c>
      <c r="U292" s="74" t="s">
        <v>245</v>
      </c>
      <c r="V292" s="93">
        <v>82.110000000000014</v>
      </c>
      <c r="W292" s="249"/>
      <c r="X292" s="249"/>
      <c r="Y292" s="249"/>
      <c r="Z292" s="244"/>
      <c r="AA292" s="249"/>
      <c r="AB292" s="249"/>
      <c r="AC292" s="205"/>
      <c r="AD292" s="329"/>
    </row>
    <row r="293" spans="1:30" s="101" customFormat="1" ht="44.25" customHeight="1" x14ac:dyDescent="0.3">
      <c r="A293" s="249"/>
      <c r="B293" s="244"/>
      <c r="C293" s="276" t="s">
        <v>280</v>
      </c>
      <c r="D293" s="276" t="s">
        <v>358</v>
      </c>
      <c r="E293" s="276" t="s">
        <v>238</v>
      </c>
      <c r="F293" s="276" t="s">
        <v>359</v>
      </c>
      <c r="G293" s="244"/>
      <c r="H293" s="279" t="s">
        <v>361</v>
      </c>
      <c r="I293" s="241" t="s">
        <v>360</v>
      </c>
      <c r="J293" s="99"/>
      <c r="K293" s="99"/>
      <c r="L293" s="244"/>
      <c r="M293" s="249"/>
      <c r="N293" s="249"/>
      <c r="O293" s="244"/>
      <c r="P293" s="242"/>
      <c r="Q293" s="69" t="s">
        <v>338</v>
      </c>
      <c r="R293" s="98" t="s">
        <v>310</v>
      </c>
      <c r="S293" s="106" t="s">
        <v>581</v>
      </c>
      <c r="T293" s="52">
        <v>1010.73</v>
      </c>
      <c r="U293" s="74" t="s">
        <v>245</v>
      </c>
      <c r="V293" s="52">
        <v>0</v>
      </c>
      <c r="W293" s="249"/>
      <c r="X293" s="249"/>
      <c r="Y293" s="249"/>
      <c r="Z293" s="244"/>
      <c r="AA293" s="249"/>
      <c r="AB293" s="249"/>
      <c r="AC293" s="205"/>
      <c r="AD293" s="329"/>
    </row>
    <row r="294" spans="1:30" s="101" customFormat="1" ht="44.25" customHeight="1" x14ac:dyDescent="0.3">
      <c r="A294" s="249"/>
      <c r="B294" s="244"/>
      <c r="C294" s="277"/>
      <c r="D294" s="277"/>
      <c r="E294" s="277"/>
      <c r="F294" s="277"/>
      <c r="G294" s="244"/>
      <c r="H294" s="279"/>
      <c r="I294" s="241"/>
      <c r="J294" s="99"/>
      <c r="K294" s="99"/>
      <c r="L294" s="244"/>
      <c r="M294" s="249"/>
      <c r="N294" s="249"/>
      <c r="O294" s="244"/>
      <c r="P294" s="242"/>
      <c r="Q294" s="69" t="s">
        <v>339</v>
      </c>
      <c r="R294" s="98" t="s">
        <v>311</v>
      </c>
      <c r="S294" s="106" t="s">
        <v>581</v>
      </c>
      <c r="T294" s="52">
        <v>1222.99</v>
      </c>
      <c r="U294" s="74" t="s">
        <v>245</v>
      </c>
      <c r="V294" s="52">
        <v>212.26</v>
      </c>
      <c r="W294" s="249"/>
      <c r="X294" s="249"/>
      <c r="Y294" s="249"/>
      <c r="Z294" s="244"/>
      <c r="AA294" s="249"/>
      <c r="AB294" s="249"/>
      <c r="AC294" s="205"/>
      <c r="AD294" s="329"/>
    </row>
    <row r="295" spans="1:30" s="101" customFormat="1" ht="44.25" customHeight="1" x14ac:dyDescent="0.3">
      <c r="A295" s="249"/>
      <c r="B295" s="244"/>
      <c r="C295" s="277"/>
      <c r="D295" s="277"/>
      <c r="E295" s="277"/>
      <c r="F295" s="277"/>
      <c r="G295" s="244"/>
      <c r="H295" s="279"/>
      <c r="I295" s="241"/>
      <c r="J295" s="99"/>
      <c r="K295" s="99"/>
      <c r="L295" s="244"/>
      <c r="M295" s="249"/>
      <c r="N295" s="249"/>
      <c r="O295" s="244"/>
      <c r="P295" s="242"/>
      <c r="Q295" s="69" t="s">
        <v>340</v>
      </c>
      <c r="R295" s="98" t="s">
        <v>312</v>
      </c>
      <c r="S295" s="106" t="s">
        <v>581</v>
      </c>
      <c r="T295" s="52">
        <v>606.01</v>
      </c>
      <c r="U295" s="74" t="s">
        <v>245</v>
      </c>
      <c r="V295" s="52">
        <v>0</v>
      </c>
      <c r="W295" s="249"/>
      <c r="X295" s="249"/>
      <c r="Y295" s="249"/>
      <c r="Z295" s="244"/>
      <c r="AA295" s="249"/>
      <c r="AB295" s="249"/>
      <c r="AC295" s="205"/>
      <c r="AD295" s="329"/>
    </row>
    <row r="296" spans="1:30" s="101" customFormat="1" ht="44.25" customHeight="1" x14ac:dyDescent="0.3">
      <c r="A296" s="249"/>
      <c r="B296" s="244"/>
      <c r="C296" s="277"/>
      <c r="D296" s="277"/>
      <c r="E296" s="277"/>
      <c r="F296" s="277"/>
      <c r="G296" s="244"/>
      <c r="H296" s="280" t="s">
        <v>354</v>
      </c>
      <c r="I296" s="244" t="s">
        <v>362</v>
      </c>
      <c r="J296" s="99"/>
      <c r="K296" s="99"/>
      <c r="L296" s="244"/>
      <c r="M296" s="249"/>
      <c r="N296" s="249"/>
      <c r="O296" s="244"/>
      <c r="P296" s="242"/>
      <c r="Q296" s="69" t="s">
        <v>341</v>
      </c>
      <c r="R296" s="98" t="s">
        <v>313</v>
      </c>
      <c r="S296" s="106" t="s">
        <v>581</v>
      </c>
      <c r="T296" s="52">
        <v>733.28</v>
      </c>
      <c r="U296" s="74" t="s">
        <v>245</v>
      </c>
      <c r="V296" s="52">
        <v>127.26999999999998</v>
      </c>
      <c r="W296" s="249"/>
      <c r="X296" s="249"/>
      <c r="Y296" s="249"/>
      <c r="Z296" s="244"/>
      <c r="AA296" s="249"/>
      <c r="AB296" s="249"/>
      <c r="AC296" s="205"/>
      <c r="AD296" s="329"/>
    </row>
    <row r="297" spans="1:30" s="101" customFormat="1" ht="44.25" customHeight="1" x14ac:dyDescent="0.3">
      <c r="A297" s="249"/>
      <c r="B297" s="244"/>
      <c r="C297" s="277"/>
      <c r="D297" s="277"/>
      <c r="E297" s="277"/>
      <c r="F297" s="277"/>
      <c r="G297" s="244"/>
      <c r="H297" s="281"/>
      <c r="I297" s="244"/>
      <c r="J297" s="99"/>
      <c r="K297" s="99"/>
      <c r="L297" s="244"/>
      <c r="M297" s="249"/>
      <c r="N297" s="249"/>
      <c r="O297" s="244"/>
      <c r="P297" s="242"/>
      <c r="Q297" s="69" t="s">
        <v>342</v>
      </c>
      <c r="R297" s="98" t="s">
        <v>314</v>
      </c>
      <c r="S297" s="106" t="s">
        <v>581</v>
      </c>
      <c r="T297" s="52">
        <v>466.63</v>
      </c>
      <c r="U297" s="74" t="s">
        <v>245</v>
      </c>
      <c r="V297" s="52">
        <v>0</v>
      </c>
      <c r="W297" s="249"/>
      <c r="X297" s="249"/>
      <c r="Y297" s="249"/>
      <c r="Z297" s="244"/>
      <c r="AA297" s="249"/>
      <c r="AB297" s="249"/>
      <c r="AC297" s="205"/>
      <c r="AD297" s="329"/>
    </row>
    <row r="298" spans="1:30" s="101" customFormat="1" ht="44.25" customHeight="1" x14ac:dyDescent="0.3">
      <c r="A298" s="249"/>
      <c r="B298" s="244"/>
      <c r="C298" s="277"/>
      <c r="D298" s="277"/>
      <c r="E298" s="277"/>
      <c r="F298" s="277"/>
      <c r="G298" s="244"/>
      <c r="H298" s="281"/>
      <c r="I298" s="244"/>
      <c r="J298" s="99"/>
      <c r="K298" s="99"/>
      <c r="L298" s="244"/>
      <c r="M298" s="249"/>
      <c r="N298" s="249"/>
      <c r="O298" s="244"/>
      <c r="P298" s="242"/>
      <c r="Q298" s="69" t="s">
        <v>343</v>
      </c>
      <c r="R298" s="98" t="s">
        <v>315</v>
      </c>
      <c r="S298" s="106" t="s">
        <v>581</v>
      </c>
      <c r="T298" s="52">
        <v>564.62</v>
      </c>
      <c r="U298" s="74" t="s">
        <v>245</v>
      </c>
      <c r="V298" s="52">
        <v>97.990000000000009</v>
      </c>
      <c r="W298" s="249"/>
      <c r="X298" s="249"/>
      <c r="Y298" s="249"/>
      <c r="Z298" s="244"/>
      <c r="AA298" s="249"/>
      <c r="AB298" s="249"/>
      <c r="AC298" s="205"/>
      <c r="AD298" s="329"/>
    </row>
    <row r="299" spans="1:30" s="101" customFormat="1" ht="44.25" customHeight="1" x14ac:dyDescent="0.3">
      <c r="A299" s="249"/>
      <c r="B299" s="244"/>
      <c r="C299" s="277"/>
      <c r="D299" s="277"/>
      <c r="E299" s="277"/>
      <c r="F299" s="277"/>
      <c r="G299" s="244"/>
      <c r="H299" s="281"/>
      <c r="I299" s="244"/>
      <c r="J299" s="99"/>
      <c r="K299" s="99"/>
      <c r="L299" s="244"/>
      <c r="M299" s="249"/>
      <c r="N299" s="249"/>
      <c r="O299" s="244"/>
      <c r="P299" s="242"/>
      <c r="Q299" s="69" t="s">
        <v>344</v>
      </c>
      <c r="R299" s="98" t="s">
        <v>316</v>
      </c>
      <c r="S299" s="106" t="s">
        <v>581</v>
      </c>
      <c r="T299" s="52">
        <v>981.78</v>
      </c>
      <c r="U299" s="74" t="s">
        <v>245</v>
      </c>
      <c r="V299" s="52">
        <v>0</v>
      </c>
      <c r="W299" s="249"/>
      <c r="X299" s="249"/>
      <c r="Y299" s="249"/>
      <c r="Z299" s="244"/>
      <c r="AA299" s="249"/>
      <c r="AB299" s="249"/>
      <c r="AC299" s="205"/>
      <c r="AD299" s="329"/>
    </row>
    <row r="300" spans="1:30" s="101" customFormat="1" ht="44.25" customHeight="1" x14ac:dyDescent="0.3">
      <c r="A300" s="249"/>
      <c r="B300" s="244"/>
      <c r="C300" s="277"/>
      <c r="D300" s="277"/>
      <c r="E300" s="277"/>
      <c r="F300" s="277"/>
      <c r="G300" s="244"/>
      <c r="H300" s="281"/>
      <c r="I300" s="244"/>
      <c r="J300" s="99"/>
      <c r="K300" s="99"/>
      <c r="L300" s="244"/>
      <c r="M300" s="249"/>
      <c r="N300" s="249"/>
      <c r="O300" s="244"/>
      <c r="P300" s="242"/>
      <c r="Q300" s="69" t="s">
        <v>345</v>
      </c>
      <c r="R300" s="98" t="s">
        <v>317</v>
      </c>
      <c r="S300" s="106" t="s">
        <v>581</v>
      </c>
      <c r="T300" s="52">
        <v>1187.95</v>
      </c>
      <c r="U300" s="74" t="s">
        <v>245</v>
      </c>
      <c r="V300" s="52">
        <v>206.17000000000007</v>
      </c>
      <c r="W300" s="249"/>
      <c r="X300" s="249"/>
      <c r="Y300" s="249"/>
      <c r="Z300" s="244"/>
      <c r="AA300" s="249"/>
      <c r="AB300" s="249"/>
      <c r="AC300" s="205"/>
      <c r="AD300" s="329"/>
    </row>
    <row r="301" spans="1:30" s="101" customFormat="1" ht="44.25" customHeight="1" x14ac:dyDescent="0.3">
      <c r="A301" s="249"/>
      <c r="B301" s="244"/>
      <c r="C301" s="277"/>
      <c r="D301" s="277"/>
      <c r="E301" s="277"/>
      <c r="F301" s="277"/>
      <c r="G301" s="244"/>
      <c r="H301" s="281"/>
      <c r="I301" s="244"/>
      <c r="J301" s="99"/>
      <c r="K301" s="99"/>
      <c r="L301" s="244"/>
      <c r="M301" s="249"/>
      <c r="N301" s="249"/>
      <c r="O301" s="244"/>
      <c r="P301" s="242"/>
      <c r="Q301" s="69" t="s">
        <v>346</v>
      </c>
      <c r="R301" s="98" t="s">
        <v>318</v>
      </c>
      <c r="S301" s="106" t="s">
        <v>581</v>
      </c>
      <c r="T301" s="52">
        <v>598.72</v>
      </c>
      <c r="U301" s="74" t="s">
        <v>245</v>
      </c>
      <c r="V301" s="52">
        <v>0</v>
      </c>
      <c r="W301" s="249"/>
      <c r="X301" s="249"/>
      <c r="Y301" s="249"/>
      <c r="Z301" s="244"/>
      <c r="AA301" s="249"/>
      <c r="AB301" s="249"/>
      <c r="AC301" s="205"/>
      <c r="AD301" s="329"/>
    </row>
    <row r="302" spans="1:30" s="101" customFormat="1" ht="44.25" customHeight="1" x14ac:dyDescent="0.3">
      <c r="A302" s="249"/>
      <c r="B302" s="244"/>
      <c r="C302" s="277"/>
      <c r="D302" s="277"/>
      <c r="E302" s="277"/>
      <c r="F302" s="277"/>
      <c r="G302" s="244"/>
      <c r="H302" s="281"/>
      <c r="I302" s="244"/>
      <c r="J302" s="99"/>
      <c r="K302" s="99"/>
      <c r="L302" s="244"/>
      <c r="M302" s="249"/>
      <c r="N302" s="249"/>
      <c r="O302" s="244"/>
      <c r="P302" s="242"/>
      <c r="Q302" s="69" t="s">
        <v>347</v>
      </c>
      <c r="R302" s="98" t="s">
        <v>319</v>
      </c>
      <c r="S302" s="106" t="s">
        <v>581</v>
      </c>
      <c r="T302" s="52">
        <v>724.45</v>
      </c>
      <c r="U302" s="74" t="s">
        <v>245</v>
      </c>
      <c r="V302" s="52">
        <v>125.73000000000002</v>
      </c>
      <c r="W302" s="249"/>
      <c r="X302" s="249"/>
      <c r="Y302" s="249"/>
      <c r="Z302" s="244"/>
      <c r="AA302" s="249"/>
      <c r="AB302" s="249"/>
      <c r="AC302" s="205"/>
      <c r="AD302" s="329"/>
    </row>
    <row r="303" spans="1:30" s="101" customFormat="1" ht="44.25" customHeight="1" x14ac:dyDescent="0.3">
      <c r="A303" s="249"/>
      <c r="B303" s="244"/>
      <c r="C303" s="277"/>
      <c r="D303" s="277"/>
      <c r="E303" s="277"/>
      <c r="F303" s="277"/>
      <c r="G303" s="244"/>
      <c r="H303" s="281"/>
      <c r="I303" s="244"/>
      <c r="J303" s="99"/>
      <c r="K303" s="99"/>
      <c r="L303" s="244"/>
      <c r="M303" s="249"/>
      <c r="N303" s="249"/>
      <c r="O303" s="244"/>
      <c r="P303" s="242"/>
      <c r="Q303" s="69" t="s">
        <v>458</v>
      </c>
      <c r="R303" s="98" t="s">
        <v>320</v>
      </c>
      <c r="S303" s="106" t="s">
        <v>581</v>
      </c>
      <c r="T303" s="93">
        <v>371.6</v>
      </c>
      <c r="U303" s="74" t="s">
        <v>245</v>
      </c>
      <c r="V303" s="52">
        <v>0</v>
      </c>
      <c r="W303" s="249"/>
      <c r="X303" s="249"/>
      <c r="Y303" s="249"/>
      <c r="Z303" s="244"/>
      <c r="AA303" s="249"/>
      <c r="AB303" s="249"/>
      <c r="AC303" s="205"/>
      <c r="AD303" s="329"/>
    </row>
    <row r="304" spans="1:30" s="101" customFormat="1" ht="44.25" customHeight="1" x14ac:dyDescent="0.3">
      <c r="A304" s="249"/>
      <c r="B304" s="244"/>
      <c r="C304" s="277"/>
      <c r="D304" s="277"/>
      <c r="E304" s="277"/>
      <c r="F304" s="277"/>
      <c r="G304" s="244"/>
      <c r="H304" s="281"/>
      <c r="I304" s="244"/>
      <c r="J304" s="99"/>
      <c r="K304" s="99"/>
      <c r="L304" s="244"/>
      <c r="M304" s="249"/>
      <c r="N304" s="249"/>
      <c r="O304" s="244"/>
      <c r="P304" s="242"/>
      <c r="Q304" s="69" t="s">
        <v>348</v>
      </c>
      <c r="R304" s="98" t="s">
        <v>321</v>
      </c>
      <c r="S304" s="106" t="s">
        <v>581</v>
      </c>
      <c r="T304" s="52">
        <v>449.63</v>
      </c>
      <c r="U304" s="74" t="s">
        <v>245</v>
      </c>
      <c r="V304" s="93">
        <v>78.029999999999973</v>
      </c>
      <c r="W304" s="249"/>
      <c r="X304" s="249"/>
      <c r="Y304" s="249"/>
      <c r="Z304" s="244"/>
      <c r="AA304" s="249"/>
      <c r="AB304" s="249"/>
      <c r="AC304" s="205"/>
      <c r="AD304" s="329"/>
    </row>
    <row r="305" spans="1:30" s="101" customFormat="1" ht="44.25" customHeight="1" x14ac:dyDescent="0.3">
      <c r="A305" s="249"/>
      <c r="B305" s="244"/>
      <c r="C305" s="277"/>
      <c r="D305" s="277"/>
      <c r="E305" s="277"/>
      <c r="F305" s="277"/>
      <c r="G305" s="244"/>
      <c r="H305" s="281"/>
      <c r="I305" s="244"/>
      <c r="J305" s="99"/>
      <c r="K305" s="99"/>
      <c r="L305" s="244"/>
      <c r="M305" s="249"/>
      <c r="N305" s="249"/>
      <c r="O305" s="244"/>
      <c r="P305" s="242"/>
      <c r="Q305" s="69" t="s">
        <v>349</v>
      </c>
      <c r="R305" s="98" t="s">
        <v>322</v>
      </c>
      <c r="S305" s="106" t="s">
        <v>581</v>
      </c>
      <c r="T305" s="93">
        <v>1331</v>
      </c>
      <c r="U305" s="74" t="s">
        <v>245</v>
      </c>
      <c r="V305" s="52">
        <v>0</v>
      </c>
      <c r="W305" s="249"/>
      <c r="X305" s="249"/>
      <c r="Y305" s="249"/>
      <c r="Z305" s="244"/>
      <c r="AA305" s="249"/>
      <c r="AB305" s="249"/>
      <c r="AC305" s="205"/>
      <c r="AD305" s="329"/>
    </row>
    <row r="306" spans="1:30" s="101" customFormat="1" ht="44.25" customHeight="1" x14ac:dyDescent="0.3">
      <c r="A306" s="249"/>
      <c r="B306" s="244"/>
      <c r="C306" s="277"/>
      <c r="D306" s="277"/>
      <c r="E306" s="277"/>
      <c r="F306" s="277"/>
      <c r="G306" s="244"/>
      <c r="H306" s="281"/>
      <c r="I306" s="244"/>
      <c r="J306" s="99"/>
      <c r="K306" s="99"/>
      <c r="L306" s="244"/>
      <c r="M306" s="249"/>
      <c r="N306" s="249"/>
      <c r="O306" s="244"/>
      <c r="P306" s="242"/>
      <c r="Q306" s="69" t="s">
        <v>350</v>
      </c>
      <c r="R306" s="98" t="s">
        <v>323</v>
      </c>
      <c r="S306" s="106" t="s">
        <v>581</v>
      </c>
      <c r="T306" s="52">
        <v>1610.52</v>
      </c>
      <c r="U306" s="74" t="s">
        <v>245</v>
      </c>
      <c r="V306" s="93">
        <v>279.52</v>
      </c>
      <c r="W306" s="249"/>
      <c r="X306" s="249"/>
      <c r="Y306" s="249"/>
      <c r="Z306" s="244"/>
      <c r="AA306" s="249"/>
      <c r="AB306" s="249"/>
      <c r="AC306" s="205"/>
      <c r="AD306" s="329"/>
    </row>
    <row r="307" spans="1:30" s="101" customFormat="1" ht="44.25" customHeight="1" x14ac:dyDescent="0.3">
      <c r="A307" s="249"/>
      <c r="B307" s="244"/>
      <c r="C307" s="277"/>
      <c r="D307" s="277"/>
      <c r="E307" s="277"/>
      <c r="F307" s="277"/>
      <c r="G307" s="244"/>
      <c r="H307" s="281"/>
      <c r="I307" s="244"/>
      <c r="J307" s="99"/>
      <c r="K307" s="99"/>
      <c r="L307" s="244"/>
      <c r="M307" s="249"/>
      <c r="N307" s="249"/>
      <c r="O307" s="244"/>
      <c r="P307" s="242"/>
      <c r="Q307" s="69" t="s">
        <v>351</v>
      </c>
      <c r="R307" s="98" t="s">
        <v>324</v>
      </c>
      <c r="S307" s="106" t="s">
        <v>581</v>
      </c>
      <c r="T307" s="52">
        <v>884.86</v>
      </c>
      <c r="U307" s="74" t="s">
        <v>245</v>
      </c>
      <c r="V307" s="52">
        <v>0</v>
      </c>
      <c r="W307" s="249"/>
      <c r="X307" s="249"/>
      <c r="Y307" s="249"/>
      <c r="Z307" s="244"/>
      <c r="AA307" s="249"/>
      <c r="AB307" s="249"/>
      <c r="AC307" s="205"/>
      <c r="AD307" s="329"/>
    </row>
    <row r="308" spans="1:30" s="101" customFormat="1" ht="44.25" customHeight="1" x14ac:dyDescent="0.3">
      <c r="A308" s="243"/>
      <c r="B308" s="207"/>
      <c r="C308" s="278"/>
      <c r="D308" s="278"/>
      <c r="E308" s="278"/>
      <c r="F308" s="278"/>
      <c r="G308" s="207"/>
      <c r="H308" s="282"/>
      <c r="I308" s="207"/>
      <c r="J308" s="99"/>
      <c r="K308" s="99"/>
      <c r="L308" s="207"/>
      <c r="M308" s="243"/>
      <c r="N308" s="243"/>
      <c r="O308" s="207"/>
      <c r="P308" s="242"/>
      <c r="Q308" s="69" t="s">
        <v>352</v>
      </c>
      <c r="R308" s="98" t="s">
        <v>325</v>
      </c>
      <c r="S308" s="106" t="s">
        <v>581</v>
      </c>
      <c r="T308" s="52">
        <v>1070.67</v>
      </c>
      <c r="U308" s="74" t="s">
        <v>245</v>
      </c>
      <c r="V308" s="52">
        <v>185.81000000000006</v>
      </c>
      <c r="W308" s="243"/>
      <c r="X308" s="243"/>
      <c r="Y308" s="243"/>
      <c r="Z308" s="207"/>
      <c r="AA308" s="243"/>
      <c r="AB308" s="243"/>
      <c r="AC308" s="205"/>
      <c r="AD308" s="314"/>
    </row>
    <row r="309" spans="1:30" s="101" customFormat="1" ht="44.25" customHeight="1" x14ac:dyDescent="0.3">
      <c r="A309" s="248" t="s">
        <v>276</v>
      </c>
      <c r="B309" s="206" t="s">
        <v>281</v>
      </c>
      <c r="C309" s="276" t="s">
        <v>248</v>
      </c>
      <c r="D309" s="276" t="s">
        <v>357</v>
      </c>
      <c r="E309" s="276" t="s">
        <v>238</v>
      </c>
      <c r="F309" s="276" t="s">
        <v>353</v>
      </c>
      <c r="G309" s="206"/>
      <c r="H309" s="280" t="s">
        <v>355</v>
      </c>
      <c r="I309" s="206" t="s">
        <v>356</v>
      </c>
      <c r="J309" s="99"/>
      <c r="K309" s="99"/>
      <c r="L309" s="206" t="s">
        <v>363</v>
      </c>
      <c r="M309" s="248" t="s">
        <v>89</v>
      </c>
      <c r="N309" s="248" t="s">
        <v>20</v>
      </c>
      <c r="O309" s="206" t="s">
        <v>51</v>
      </c>
      <c r="P309" s="242" t="s">
        <v>233</v>
      </c>
      <c r="Q309" s="69" t="s">
        <v>326</v>
      </c>
      <c r="R309" s="98" t="s">
        <v>298</v>
      </c>
      <c r="S309" s="106" t="s">
        <v>1125</v>
      </c>
      <c r="T309" s="52">
        <v>235.12</v>
      </c>
      <c r="U309" s="74" t="s">
        <v>245</v>
      </c>
      <c r="V309" s="52">
        <v>0</v>
      </c>
      <c r="W309" s="196">
        <v>45474</v>
      </c>
      <c r="X309" s="248"/>
      <c r="Y309" s="206" t="s">
        <v>364</v>
      </c>
      <c r="Z309" s="206" t="s">
        <v>366</v>
      </c>
      <c r="AA309" s="206" t="s">
        <v>365</v>
      </c>
      <c r="AB309" s="248"/>
      <c r="AC309" s="205" t="s">
        <v>559</v>
      </c>
      <c r="AD309" s="313" t="s">
        <v>1022</v>
      </c>
    </row>
    <row r="310" spans="1:30" s="101" customFormat="1" ht="44.25" customHeight="1" x14ac:dyDescent="0.3">
      <c r="A310" s="249"/>
      <c r="B310" s="244"/>
      <c r="C310" s="277"/>
      <c r="D310" s="277"/>
      <c r="E310" s="277"/>
      <c r="F310" s="277"/>
      <c r="G310" s="244"/>
      <c r="H310" s="281"/>
      <c r="I310" s="244"/>
      <c r="J310" s="99"/>
      <c r="K310" s="99"/>
      <c r="L310" s="244"/>
      <c r="M310" s="249"/>
      <c r="N310" s="249"/>
      <c r="O310" s="244"/>
      <c r="P310" s="242"/>
      <c r="Q310" s="69" t="s">
        <v>327</v>
      </c>
      <c r="R310" s="98" t="s">
        <v>299</v>
      </c>
      <c r="S310" s="106" t="s">
        <v>1125</v>
      </c>
      <c r="T310" s="93">
        <v>284.51</v>
      </c>
      <c r="U310" s="74" t="s">
        <v>245</v>
      </c>
      <c r="V310" s="93">
        <f>+T310-T309</f>
        <v>49.389999999999986</v>
      </c>
      <c r="W310" s="194"/>
      <c r="X310" s="249"/>
      <c r="Y310" s="249"/>
      <c r="Z310" s="244"/>
      <c r="AA310" s="249"/>
      <c r="AB310" s="249"/>
      <c r="AC310" s="205"/>
      <c r="AD310" s="329"/>
    </row>
    <row r="311" spans="1:30" s="101" customFormat="1" ht="44.25" customHeight="1" x14ac:dyDescent="0.3">
      <c r="A311" s="249"/>
      <c r="B311" s="244"/>
      <c r="C311" s="278"/>
      <c r="D311" s="277"/>
      <c r="E311" s="278"/>
      <c r="F311" s="278"/>
      <c r="G311" s="244"/>
      <c r="H311" s="281"/>
      <c r="I311" s="244"/>
      <c r="J311" s="99"/>
      <c r="K311" s="99"/>
      <c r="L311" s="244"/>
      <c r="M311" s="249"/>
      <c r="N311" s="249"/>
      <c r="O311" s="244"/>
      <c r="P311" s="242"/>
      <c r="Q311" s="69" t="s">
        <v>329</v>
      </c>
      <c r="R311" s="98" t="s">
        <v>300</v>
      </c>
      <c r="S311" s="106" t="s">
        <v>1125</v>
      </c>
      <c r="T311" s="52">
        <v>143.47</v>
      </c>
      <c r="U311" s="74" t="s">
        <v>245</v>
      </c>
      <c r="V311" s="52">
        <v>0</v>
      </c>
      <c r="W311" s="194"/>
      <c r="X311" s="249"/>
      <c r="Y311" s="249"/>
      <c r="Z311" s="244"/>
      <c r="AA311" s="249"/>
      <c r="AB311" s="249"/>
      <c r="AC311" s="205"/>
      <c r="AD311" s="329"/>
    </row>
    <row r="312" spans="1:30" s="101" customFormat="1" ht="44.25" customHeight="1" x14ac:dyDescent="0.3">
      <c r="A312" s="249"/>
      <c r="B312" s="244"/>
      <c r="C312" s="276" t="s">
        <v>280</v>
      </c>
      <c r="D312" s="277"/>
      <c r="E312" s="276" t="s">
        <v>279</v>
      </c>
      <c r="F312" s="276" t="s">
        <v>353</v>
      </c>
      <c r="G312" s="244"/>
      <c r="H312" s="281"/>
      <c r="I312" s="244"/>
      <c r="J312" s="99"/>
      <c r="K312" s="99"/>
      <c r="L312" s="244"/>
      <c r="M312" s="249"/>
      <c r="N312" s="249"/>
      <c r="O312" s="244"/>
      <c r="P312" s="242"/>
      <c r="Q312" s="69" t="s">
        <v>328</v>
      </c>
      <c r="R312" s="98" t="s">
        <v>301</v>
      </c>
      <c r="S312" s="106" t="s">
        <v>1125</v>
      </c>
      <c r="T312" s="93">
        <v>173.59</v>
      </c>
      <c r="U312" s="74" t="s">
        <v>245</v>
      </c>
      <c r="V312" s="93">
        <f>+T312-T311</f>
        <v>30.120000000000005</v>
      </c>
      <c r="W312" s="194"/>
      <c r="X312" s="249"/>
      <c r="Y312" s="249"/>
      <c r="Z312" s="244"/>
      <c r="AA312" s="249"/>
      <c r="AB312" s="249"/>
      <c r="AC312" s="205"/>
      <c r="AD312" s="329"/>
    </row>
    <row r="313" spans="1:30" s="101" customFormat="1" ht="44.25" customHeight="1" x14ac:dyDescent="0.3">
      <c r="A313" s="249"/>
      <c r="B313" s="244"/>
      <c r="C313" s="277"/>
      <c r="D313" s="277"/>
      <c r="E313" s="277"/>
      <c r="F313" s="277"/>
      <c r="G313" s="244"/>
      <c r="H313" s="281"/>
      <c r="I313" s="244"/>
      <c r="J313" s="99"/>
      <c r="K313" s="99"/>
      <c r="L313" s="244"/>
      <c r="M313" s="249"/>
      <c r="N313" s="249"/>
      <c r="O313" s="244"/>
      <c r="P313" s="242"/>
      <c r="Q313" s="69" t="s">
        <v>330</v>
      </c>
      <c r="R313" s="98" t="s">
        <v>302</v>
      </c>
      <c r="S313" s="106" t="s">
        <v>1125</v>
      </c>
      <c r="T313" s="52">
        <v>93.25</v>
      </c>
      <c r="U313" s="74" t="s">
        <v>245</v>
      </c>
      <c r="V313" s="52">
        <v>0</v>
      </c>
      <c r="W313" s="194"/>
      <c r="X313" s="249"/>
      <c r="Y313" s="249"/>
      <c r="Z313" s="244"/>
      <c r="AA313" s="249"/>
      <c r="AB313" s="249"/>
      <c r="AC313" s="205"/>
      <c r="AD313" s="329"/>
    </row>
    <row r="314" spans="1:30" s="101" customFormat="1" ht="44.25" customHeight="1" x14ac:dyDescent="0.3">
      <c r="A314" s="249"/>
      <c r="B314" s="244"/>
      <c r="C314" s="278"/>
      <c r="D314" s="278"/>
      <c r="E314" s="278"/>
      <c r="F314" s="278"/>
      <c r="G314" s="244"/>
      <c r="H314" s="282"/>
      <c r="I314" s="207"/>
      <c r="J314" s="99"/>
      <c r="K314" s="99"/>
      <c r="L314" s="244"/>
      <c r="M314" s="249"/>
      <c r="N314" s="249"/>
      <c r="O314" s="244"/>
      <c r="P314" s="242"/>
      <c r="Q314" s="69" t="s">
        <v>331</v>
      </c>
      <c r="R314" s="98" t="s">
        <v>303</v>
      </c>
      <c r="S314" s="106" t="s">
        <v>1125</v>
      </c>
      <c r="T314" s="52">
        <v>112.84</v>
      </c>
      <c r="U314" s="74" t="s">
        <v>245</v>
      </c>
      <c r="V314" s="52">
        <f>+T314-T313</f>
        <v>19.590000000000003</v>
      </c>
      <c r="W314" s="194"/>
      <c r="X314" s="249"/>
      <c r="Y314" s="249"/>
      <c r="Z314" s="244"/>
      <c r="AA314" s="249"/>
      <c r="AB314" s="249"/>
      <c r="AC314" s="205"/>
      <c r="AD314" s="329"/>
    </row>
    <row r="315" spans="1:30" s="101" customFormat="1" ht="44.25" customHeight="1" x14ac:dyDescent="0.3">
      <c r="A315" s="249"/>
      <c r="B315" s="244"/>
      <c r="C315" s="276" t="s">
        <v>248</v>
      </c>
      <c r="D315" s="276" t="s">
        <v>358</v>
      </c>
      <c r="E315" s="276" t="s">
        <v>238</v>
      </c>
      <c r="F315" s="276" t="s">
        <v>359</v>
      </c>
      <c r="G315" s="244"/>
      <c r="H315" s="279" t="s">
        <v>361</v>
      </c>
      <c r="I315" s="206" t="s">
        <v>360</v>
      </c>
      <c r="J315" s="99"/>
      <c r="K315" s="99"/>
      <c r="L315" s="244"/>
      <c r="M315" s="249"/>
      <c r="N315" s="249"/>
      <c r="O315" s="244"/>
      <c r="P315" s="242"/>
      <c r="Q315" s="69" t="s">
        <v>332</v>
      </c>
      <c r="R315" s="98" t="s">
        <v>304</v>
      </c>
      <c r="S315" s="106" t="s">
        <v>1125</v>
      </c>
      <c r="T315" s="94">
        <v>779.87</v>
      </c>
      <c r="U315" s="102" t="s">
        <v>245</v>
      </c>
      <c r="V315" s="94">
        <v>0</v>
      </c>
      <c r="W315" s="194"/>
      <c r="X315" s="249"/>
      <c r="Y315" s="249"/>
      <c r="Z315" s="244"/>
      <c r="AA315" s="249"/>
      <c r="AB315" s="249"/>
      <c r="AC315" s="205"/>
      <c r="AD315" s="329"/>
    </row>
    <row r="316" spans="1:30" s="101" customFormat="1" ht="44.25" customHeight="1" x14ac:dyDescent="0.3">
      <c r="A316" s="249"/>
      <c r="B316" s="244"/>
      <c r="C316" s="277"/>
      <c r="D316" s="277"/>
      <c r="E316" s="277"/>
      <c r="F316" s="277"/>
      <c r="G316" s="244"/>
      <c r="H316" s="279"/>
      <c r="I316" s="244"/>
      <c r="J316" s="99"/>
      <c r="K316" s="99"/>
      <c r="L316" s="244"/>
      <c r="M316" s="249"/>
      <c r="N316" s="249"/>
      <c r="O316" s="244"/>
      <c r="P316" s="242"/>
      <c r="Q316" s="69" t="s">
        <v>333</v>
      </c>
      <c r="R316" s="98" t="s">
        <v>305</v>
      </c>
      <c r="S316" s="106" t="s">
        <v>1125</v>
      </c>
      <c r="T316" s="94">
        <v>943.65</v>
      </c>
      <c r="U316" s="102" t="s">
        <v>245</v>
      </c>
      <c r="V316" s="94">
        <f>+T316-T315</f>
        <v>163.77999999999997</v>
      </c>
      <c r="W316" s="194"/>
      <c r="X316" s="249"/>
      <c r="Y316" s="249"/>
      <c r="Z316" s="244"/>
      <c r="AA316" s="249"/>
      <c r="AB316" s="249"/>
      <c r="AC316" s="205"/>
      <c r="AD316" s="329"/>
    </row>
    <row r="317" spans="1:30" s="101" customFormat="1" ht="44.25" customHeight="1" x14ac:dyDescent="0.3">
      <c r="A317" s="249"/>
      <c r="B317" s="244"/>
      <c r="C317" s="277"/>
      <c r="D317" s="277"/>
      <c r="E317" s="277"/>
      <c r="F317" s="277"/>
      <c r="G317" s="244"/>
      <c r="H317" s="279"/>
      <c r="I317" s="244"/>
      <c r="J317" s="99"/>
      <c r="K317" s="99"/>
      <c r="L317" s="244"/>
      <c r="M317" s="249"/>
      <c r="N317" s="249"/>
      <c r="O317" s="244"/>
      <c r="P317" s="242"/>
      <c r="Q317" s="69" t="s">
        <v>334</v>
      </c>
      <c r="R317" s="98" t="s">
        <v>306</v>
      </c>
      <c r="S317" s="106" t="s">
        <v>1125</v>
      </c>
      <c r="T317" s="94">
        <v>510.47</v>
      </c>
      <c r="U317" s="102" t="s">
        <v>245</v>
      </c>
      <c r="V317" s="94">
        <v>0</v>
      </c>
      <c r="W317" s="194"/>
      <c r="X317" s="249"/>
      <c r="Y317" s="249"/>
      <c r="Z317" s="244"/>
      <c r="AA317" s="249"/>
      <c r="AB317" s="249"/>
      <c r="AC317" s="205"/>
      <c r="AD317" s="329"/>
    </row>
    <row r="318" spans="1:30" s="101" customFormat="1" ht="44.25" customHeight="1" x14ac:dyDescent="0.3">
      <c r="A318" s="249"/>
      <c r="B318" s="244"/>
      <c r="C318" s="277"/>
      <c r="D318" s="277"/>
      <c r="E318" s="277"/>
      <c r="F318" s="277"/>
      <c r="G318" s="244"/>
      <c r="H318" s="279" t="s">
        <v>354</v>
      </c>
      <c r="I318" s="241" t="s">
        <v>362</v>
      </c>
      <c r="J318" s="99"/>
      <c r="K318" s="99"/>
      <c r="L318" s="244"/>
      <c r="M318" s="249"/>
      <c r="N318" s="249"/>
      <c r="O318" s="244"/>
      <c r="P318" s="242"/>
      <c r="Q318" s="69" t="s">
        <v>335</v>
      </c>
      <c r="R318" s="98" t="s">
        <v>307</v>
      </c>
      <c r="S318" s="106" t="s">
        <v>1125</v>
      </c>
      <c r="T318" s="94">
        <v>617.66</v>
      </c>
      <c r="U318" s="102" t="s">
        <v>245</v>
      </c>
      <c r="V318" s="94">
        <f>+T318-T317</f>
        <v>107.18999999999994</v>
      </c>
      <c r="W318" s="194"/>
      <c r="X318" s="249"/>
      <c r="Y318" s="249"/>
      <c r="Z318" s="244"/>
      <c r="AA318" s="249"/>
      <c r="AB318" s="249"/>
      <c r="AC318" s="205"/>
      <c r="AD318" s="329"/>
    </row>
    <row r="319" spans="1:30" s="101" customFormat="1" ht="44.25" customHeight="1" x14ac:dyDescent="0.3">
      <c r="A319" s="249"/>
      <c r="B319" s="244"/>
      <c r="C319" s="277"/>
      <c r="D319" s="277"/>
      <c r="E319" s="277"/>
      <c r="F319" s="277"/>
      <c r="G319" s="244"/>
      <c r="H319" s="279"/>
      <c r="I319" s="241"/>
      <c r="J319" s="99"/>
      <c r="K319" s="99"/>
      <c r="L319" s="244"/>
      <c r="M319" s="249"/>
      <c r="N319" s="249"/>
      <c r="O319" s="244"/>
      <c r="P319" s="242"/>
      <c r="Q319" s="69" t="s">
        <v>336</v>
      </c>
      <c r="R319" s="98" t="s">
        <v>308</v>
      </c>
      <c r="S319" s="106" t="s">
        <v>1125</v>
      </c>
      <c r="T319" s="143">
        <v>408.41</v>
      </c>
      <c r="U319" s="102" t="s">
        <v>245</v>
      </c>
      <c r="V319" s="94">
        <v>0</v>
      </c>
      <c r="W319" s="194"/>
      <c r="X319" s="249"/>
      <c r="Y319" s="249"/>
      <c r="Z319" s="244"/>
      <c r="AA319" s="249"/>
      <c r="AB319" s="249"/>
      <c r="AC319" s="205"/>
      <c r="AD319" s="329"/>
    </row>
    <row r="320" spans="1:30" s="101" customFormat="1" ht="44.25" customHeight="1" x14ac:dyDescent="0.3">
      <c r="A320" s="249"/>
      <c r="B320" s="244"/>
      <c r="C320" s="278"/>
      <c r="D320" s="278"/>
      <c r="E320" s="278"/>
      <c r="F320" s="278"/>
      <c r="G320" s="244"/>
      <c r="H320" s="279"/>
      <c r="I320" s="241"/>
      <c r="J320" s="99"/>
      <c r="K320" s="99"/>
      <c r="L320" s="244"/>
      <c r="M320" s="249"/>
      <c r="N320" s="249"/>
      <c r="O320" s="244"/>
      <c r="P320" s="242"/>
      <c r="Q320" s="69" t="s">
        <v>337</v>
      </c>
      <c r="R320" s="98" t="s">
        <v>309</v>
      </c>
      <c r="S320" s="106" t="s">
        <v>1125</v>
      </c>
      <c r="T320" s="94">
        <v>494.17</v>
      </c>
      <c r="U320" s="102" t="s">
        <v>245</v>
      </c>
      <c r="V320" s="143">
        <f>+T320-T319</f>
        <v>85.759999999999991</v>
      </c>
      <c r="W320" s="194"/>
      <c r="X320" s="249"/>
      <c r="Y320" s="249"/>
      <c r="Z320" s="244"/>
      <c r="AA320" s="249"/>
      <c r="AB320" s="249"/>
      <c r="AC320" s="205"/>
      <c r="AD320" s="329"/>
    </row>
    <row r="321" spans="1:30" s="101" customFormat="1" ht="44.25" customHeight="1" x14ac:dyDescent="0.3">
      <c r="A321" s="249"/>
      <c r="B321" s="244"/>
      <c r="C321" s="276" t="s">
        <v>280</v>
      </c>
      <c r="D321" s="276" t="s">
        <v>358</v>
      </c>
      <c r="E321" s="276" t="s">
        <v>238</v>
      </c>
      <c r="F321" s="276" t="s">
        <v>359</v>
      </c>
      <c r="G321" s="244"/>
      <c r="H321" s="279" t="s">
        <v>361</v>
      </c>
      <c r="I321" s="241" t="s">
        <v>360</v>
      </c>
      <c r="J321" s="99"/>
      <c r="K321" s="99"/>
      <c r="L321" s="244"/>
      <c r="M321" s="249"/>
      <c r="N321" s="249"/>
      <c r="O321" s="244"/>
      <c r="P321" s="242"/>
      <c r="Q321" s="69" t="s">
        <v>338</v>
      </c>
      <c r="R321" s="98" t="s">
        <v>310</v>
      </c>
      <c r="S321" s="106" t="s">
        <v>1125</v>
      </c>
      <c r="T321" s="94">
        <v>1055.6500000000001</v>
      </c>
      <c r="U321" s="102" t="s">
        <v>245</v>
      </c>
      <c r="V321" s="94">
        <v>0</v>
      </c>
      <c r="W321" s="194"/>
      <c r="X321" s="249"/>
      <c r="Y321" s="249"/>
      <c r="Z321" s="244"/>
      <c r="AA321" s="249"/>
      <c r="AB321" s="249"/>
      <c r="AC321" s="205"/>
      <c r="AD321" s="329"/>
    </row>
    <row r="322" spans="1:30" s="101" customFormat="1" ht="44.25" customHeight="1" x14ac:dyDescent="0.3">
      <c r="A322" s="249"/>
      <c r="B322" s="244"/>
      <c r="C322" s="277"/>
      <c r="D322" s="277"/>
      <c r="E322" s="277"/>
      <c r="F322" s="277"/>
      <c r="G322" s="244"/>
      <c r="H322" s="279"/>
      <c r="I322" s="241"/>
      <c r="J322" s="99"/>
      <c r="K322" s="99"/>
      <c r="L322" s="244"/>
      <c r="M322" s="249"/>
      <c r="N322" s="249"/>
      <c r="O322" s="244"/>
      <c r="P322" s="242"/>
      <c r="Q322" s="69" t="s">
        <v>339</v>
      </c>
      <c r="R322" s="98" t="s">
        <v>311</v>
      </c>
      <c r="S322" s="106" t="s">
        <v>1125</v>
      </c>
      <c r="T322" s="94">
        <v>1277.3499999999999</v>
      </c>
      <c r="U322" s="102" t="s">
        <v>245</v>
      </c>
      <c r="V322" s="94">
        <f>+T322-T321</f>
        <v>221.69999999999982</v>
      </c>
      <c r="W322" s="194"/>
      <c r="X322" s="249"/>
      <c r="Y322" s="249"/>
      <c r="Z322" s="244"/>
      <c r="AA322" s="249"/>
      <c r="AB322" s="249"/>
      <c r="AC322" s="205"/>
      <c r="AD322" s="329"/>
    </row>
    <row r="323" spans="1:30" s="101" customFormat="1" ht="44.25" customHeight="1" x14ac:dyDescent="0.3">
      <c r="A323" s="249"/>
      <c r="B323" s="244"/>
      <c r="C323" s="277"/>
      <c r="D323" s="277"/>
      <c r="E323" s="277"/>
      <c r="F323" s="277"/>
      <c r="G323" s="244"/>
      <c r="H323" s="279"/>
      <c r="I323" s="241"/>
      <c r="J323" s="99"/>
      <c r="K323" s="99"/>
      <c r="L323" s="244"/>
      <c r="M323" s="249"/>
      <c r="N323" s="249"/>
      <c r="O323" s="244"/>
      <c r="P323" s="242"/>
      <c r="Q323" s="69" t="s">
        <v>340</v>
      </c>
      <c r="R323" s="98" t="s">
        <v>312</v>
      </c>
      <c r="S323" s="106" t="s">
        <v>1125</v>
      </c>
      <c r="T323" s="94">
        <v>632.95000000000005</v>
      </c>
      <c r="U323" s="102" t="s">
        <v>245</v>
      </c>
      <c r="V323" s="94">
        <v>0</v>
      </c>
      <c r="W323" s="194"/>
      <c r="X323" s="249"/>
      <c r="Y323" s="249"/>
      <c r="Z323" s="244"/>
      <c r="AA323" s="249"/>
      <c r="AB323" s="249"/>
      <c r="AC323" s="205"/>
      <c r="AD323" s="329"/>
    </row>
    <row r="324" spans="1:30" s="101" customFormat="1" ht="44.25" customHeight="1" x14ac:dyDescent="0.3">
      <c r="A324" s="249"/>
      <c r="B324" s="244"/>
      <c r="C324" s="277"/>
      <c r="D324" s="277"/>
      <c r="E324" s="277"/>
      <c r="F324" s="277"/>
      <c r="G324" s="244"/>
      <c r="H324" s="280" t="s">
        <v>354</v>
      </c>
      <c r="I324" s="244" t="s">
        <v>362</v>
      </c>
      <c r="J324" s="99"/>
      <c r="K324" s="99"/>
      <c r="L324" s="244"/>
      <c r="M324" s="249"/>
      <c r="N324" s="249"/>
      <c r="O324" s="244"/>
      <c r="P324" s="242"/>
      <c r="Q324" s="69" t="s">
        <v>341</v>
      </c>
      <c r="R324" s="98" t="s">
        <v>313</v>
      </c>
      <c r="S324" s="106" t="s">
        <v>1125</v>
      </c>
      <c r="T324" s="94">
        <v>765.87</v>
      </c>
      <c r="U324" s="102" t="s">
        <v>245</v>
      </c>
      <c r="V324" s="94">
        <f>+T324-T323</f>
        <v>132.91999999999996</v>
      </c>
      <c r="W324" s="194"/>
      <c r="X324" s="249"/>
      <c r="Y324" s="249"/>
      <c r="Z324" s="244"/>
      <c r="AA324" s="249"/>
      <c r="AB324" s="249"/>
      <c r="AC324" s="205"/>
      <c r="AD324" s="329"/>
    </row>
    <row r="325" spans="1:30" s="101" customFormat="1" ht="44.25" customHeight="1" x14ac:dyDescent="0.3">
      <c r="A325" s="249"/>
      <c r="B325" s="244"/>
      <c r="C325" s="277"/>
      <c r="D325" s="277"/>
      <c r="E325" s="277"/>
      <c r="F325" s="277"/>
      <c r="G325" s="244"/>
      <c r="H325" s="281"/>
      <c r="I325" s="244"/>
      <c r="J325" s="99"/>
      <c r="K325" s="99"/>
      <c r="L325" s="244"/>
      <c r="M325" s="249"/>
      <c r="N325" s="249"/>
      <c r="O325" s="244"/>
      <c r="P325" s="242"/>
      <c r="Q325" s="69" t="s">
        <v>342</v>
      </c>
      <c r="R325" s="98" t="s">
        <v>314</v>
      </c>
      <c r="S325" s="106" t="s">
        <v>1125</v>
      </c>
      <c r="T325" s="94">
        <v>487.37</v>
      </c>
      <c r="U325" s="102" t="s">
        <v>245</v>
      </c>
      <c r="V325" s="94">
        <v>0</v>
      </c>
      <c r="W325" s="194"/>
      <c r="X325" s="249"/>
      <c r="Y325" s="249"/>
      <c r="Z325" s="244"/>
      <c r="AA325" s="249"/>
      <c r="AB325" s="249"/>
      <c r="AC325" s="205"/>
      <c r="AD325" s="329"/>
    </row>
    <row r="326" spans="1:30" s="101" customFormat="1" ht="44.25" customHeight="1" x14ac:dyDescent="0.3">
      <c r="A326" s="249"/>
      <c r="B326" s="244"/>
      <c r="C326" s="277"/>
      <c r="D326" s="277"/>
      <c r="E326" s="277"/>
      <c r="F326" s="277"/>
      <c r="G326" s="244"/>
      <c r="H326" s="281"/>
      <c r="I326" s="244"/>
      <c r="J326" s="99"/>
      <c r="K326" s="99"/>
      <c r="L326" s="244"/>
      <c r="M326" s="249"/>
      <c r="N326" s="249"/>
      <c r="O326" s="244"/>
      <c r="P326" s="242"/>
      <c r="Q326" s="69" t="s">
        <v>343</v>
      </c>
      <c r="R326" s="98" t="s">
        <v>315</v>
      </c>
      <c r="S326" s="106" t="s">
        <v>1125</v>
      </c>
      <c r="T326" s="94">
        <v>589.72</v>
      </c>
      <c r="U326" s="102" t="s">
        <v>245</v>
      </c>
      <c r="V326" s="94">
        <f>+T326-T325</f>
        <v>102.35000000000002</v>
      </c>
      <c r="W326" s="194"/>
      <c r="X326" s="249"/>
      <c r="Y326" s="249"/>
      <c r="Z326" s="244"/>
      <c r="AA326" s="249"/>
      <c r="AB326" s="249"/>
      <c r="AC326" s="205"/>
      <c r="AD326" s="329"/>
    </row>
    <row r="327" spans="1:30" s="101" customFormat="1" ht="44.25" customHeight="1" x14ac:dyDescent="0.3">
      <c r="A327" s="249"/>
      <c r="B327" s="244"/>
      <c r="C327" s="277"/>
      <c r="D327" s="277"/>
      <c r="E327" s="277"/>
      <c r="F327" s="277"/>
      <c r="G327" s="244"/>
      <c r="H327" s="281"/>
      <c r="I327" s="244"/>
      <c r="J327" s="99"/>
      <c r="K327" s="99"/>
      <c r="L327" s="244"/>
      <c r="M327" s="249"/>
      <c r="N327" s="249"/>
      <c r="O327" s="244"/>
      <c r="P327" s="242"/>
      <c r="Q327" s="69" t="s">
        <v>344</v>
      </c>
      <c r="R327" s="98" t="s">
        <v>316</v>
      </c>
      <c r="S327" s="106" t="s">
        <v>1125</v>
      </c>
      <c r="T327" s="94">
        <v>1025.42</v>
      </c>
      <c r="U327" s="102" t="s">
        <v>245</v>
      </c>
      <c r="V327" s="94">
        <v>0</v>
      </c>
      <c r="W327" s="194"/>
      <c r="X327" s="249"/>
      <c r="Y327" s="249"/>
      <c r="Z327" s="244"/>
      <c r="AA327" s="249"/>
      <c r="AB327" s="249"/>
      <c r="AC327" s="205"/>
      <c r="AD327" s="329"/>
    </row>
    <row r="328" spans="1:30" s="101" customFormat="1" ht="44.25" customHeight="1" x14ac:dyDescent="0.3">
      <c r="A328" s="249"/>
      <c r="B328" s="244"/>
      <c r="C328" s="277"/>
      <c r="D328" s="277"/>
      <c r="E328" s="277"/>
      <c r="F328" s="277"/>
      <c r="G328" s="244"/>
      <c r="H328" s="281"/>
      <c r="I328" s="244"/>
      <c r="J328" s="99"/>
      <c r="K328" s="99"/>
      <c r="L328" s="244"/>
      <c r="M328" s="249"/>
      <c r="N328" s="249"/>
      <c r="O328" s="244"/>
      <c r="P328" s="242"/>
      <c r="Q328" s="69" t="s">
        <v>345</v>
      </c>
      <c r="R328" s="98" t="s">
        <v>317</v>
      </c>
      <c r="S328" s="106" t="s">
        <v>1125</v>
      </c>
      <c r="T328" s="94">
        <v>1240.75</v>
      </c>
      <c r="U328" s="102" t="s">
        <v>245</v>
      </c>
      <c r="V328" s="94">
        <f>+T328-T327</f>
        <v>215.32999999999993</v>
      </c>
      <c r="W328" s="194"/>
      <c r="X328" s="249"/>
      <c r="Y328" s="249"/>
      <c r="Z328" s="244"/>
      <c r="AA328" s="249"/>
      <c r="AB328" s="249"/>
      <c r="AC328" s="205"/>
      <c r="AD328" s="329"/>
    </row>
    <row r="329" spans="1:30" s="101" customFormat="1" ht="44.25" customHeight="1" x14ac:dyDescent="0.3">
      <c r="A329" s="249"/>
      <c r="B329" s="244"/>
      <c r="C329" s="277"/>
      <c r="D329" s="277"/>
      <c r="E329" s="277"/>
      <c r="F329" s="277"/>
      <c r="G329" s="244"/>
      <c r="H329" s="281"/>
      <c r="I329" s="244"/>
      <c r="J329" s="99"/>
      <c r="K329" s="99"/>
      <c r="L329" s="244"/>
      <c r="M329" s="249"/>
      <c r="N329" s="249"/>
      <c r="O329" s="244"/>
      <c r="P329" s="242"/>
      <c r="Q329" s="69" t="s">
        <v>346</v>
      </c>
      <c r="R329" s="98" t="s">
        <v>318</v>
      </c>
      <c r="S329" s="106" t="s">
        <v>1125</v>
      </c>
      <c r="T329" s="94">
        <v>625.33000000000004</v>
      </c>
      <c r="U329" s="102" t="s">
        <v>245</v>
      </c>
      <c r="V329" s="94">
        <v>0</v>
      </c>
      <c r="W329" s="194"/>
      <c r="X329" s="249"/>
      <c r="Y329" s="249"/>
      <c r="Z329" s="244"/>
      <c r="AA329" s="249"/>
      <c r="AB329" s="249"/>
      <c r="AC329" s="205"/>
      <c r="AD329" s="329"/>
    </row>
    <row r="330" spans="1:30" s="101" customFormat="1" ht="44.25" customHeight="1" x14ac:dyDescent="0.3">
      <c r="A330" s="249"/>
      <c r="B330" s="244"/>
      <c r="C330" s="277"/>
      <c r="D330" s="277"/>
      <c r="E330" s="277"/>
      <c r="F330" s="277"/>
      <c r="G330" s="244"/>
      <c r="H330" s="281"/>
      <c r="I330" s="244"/>
      <c r="J330" s="99"/>
      <c r="K330" s="99"/>
      <c r="L330" s="244"/>
      <c r="M330" s="249"/>
      <c r="N330" s="249"/>
      <c r="O330" s="244"/>
      <c r="P330" s="242"/>
      <c r="Q330" s="69" t="s">
        <v>347</v>
      </c>
      <c r="R330" s="98" t="s">
        <v>319</v>
      </c>
      <c r="S330" s="106" t="s">
        <v>1125</v>
      </c>
      <c r="T330" s="94">
        <v>756.65</v>
      </c>
      <c r="U330" s="102" t="s">
        <v>245</v>
      </c>
      <c r="V330" s="94">
        <f>+T330-T329</f>
        <v>131.31999999999994</v>
      </c>
      <c r="W330" s="194"/>
      <c r="X330" s="249"/>
      <c r="Y330" s="249"/>
      <c r="Z330" s="244"/>
      <c r="AA330" s="249"/>
      <c r="AB330" s="249"/>
      <c r="AC330" s="205"/>
      <c r="AD330" s="329"/>
    </row>
    <row r="331" spans="1:30" s="101" customFormat="1" ht="44.25" customHeight="1" x14ac:dyDescent="0.3">
      <c r="A331" s="249"/>
      <c r="B331" s="244"/>
      <c r="C331" s="277"/>
      <c r="D331" s="277"/>
      <c r="E331" s="277"/>
      <c r="F331" s="277"/>
      <c r="G331" s="244"/>
      <c r="H331" s="281"/>
      <c r="I331" s="244"/>
      <c r="J331" s="99"/>
      <c r="K331" s="99"/>
      <c r="L331" s="244"/>
      <c r="M331" s="249"/>
      <c r="N331" s="249"/>
      <c r="O331" s="244"/>
      <c r="P331" s="242"/>
      <c r="Q331" s="69" t="s">
        <v>458</v>
      </c>
      <c r="R331" s="98" t="s">
        <v>320</v>
      </c>
      <c r="S331" s="106" t="s">
        <v>1125</v>
      </c>
      <c r="T331" s="143">
        <v>388.11</v>
      </c>
      <c r="U331" s="102" t="s">
        <v>245</v>
      </c>
      <c r="V331" s="94">
        <v>0</v>
      </c>
      <c r="W331" s="194"/>
      <c r="X331" s="249"/>
      <c r="Y331" s="249"/>
      <c r="Z331" s="244"/>
      <c r="AA331" s="249"/>
      <c r="AB331" s="249"/>
      <c r="AC331" s="205"/>
      <c r="AD331" s="329"/>
    </row>
    <row r="332" spans="1:30" s="101" customFormat="1" ht="44.25" customHeight="1" x14ac:dyDescent="0.3">
      <c r="A332" s="249"/>
      <c r="B332" s="244"/>
      <c r="C332" s="277"/>
      <c r="D332" s="277"/>
      <c r="E332" s="277"/>
      <c r="F332" s="277"/>
      <c r="G332" s="244"/>
      <c r="H332" s="281"/>
      <c r="I332" s="244"/>
      <c r="J332" s="99"/>
      <c r="K332" s="99"/>
      <c r="L332" s="244"/>
      <c r="M332" s="249"/>
      <c r="N332" s="249"/>
      <c r="O332" s="244"/>
      <c r="P332" s="242"/>
      <c r="Q332" s="69" t="s">
        <v>348</v>
      </c>
      <c r="R332" s="98" t="s">
        <v>321</v>
      </c>
      <c r="S332" s="106" t="s">
        <v>1125</v>
      </c>
      <c r="T332" s="94">
        <v>469.62</v>
      </c>
      <c r="U332" s="102" t="s">
        <v>245</v>
      </c>
      <c r="V332" s="143">
        <f>+T332-T331</f>
        <v>81.509999999999991</v>
      </c>
      <c r="W332" s="194"/>
      <c r="X332" s="249"/>
      <c r="Y332" s="249"/>
      <c r="Z332" s="244"/>
      <c r="AA332" s="249"/>
      <c r="AB332" s="249"/>
      <c r="AC332" s="205"/>
      <c r="AD332" s="329"/>
    </row>
    <row r="333" spans="1:30" s="101" customFormat="1" ht="44.25" customHeight="1" x14ac:dyDescent="0.3">
      <c r="A333" s="249"/>
      <c r="B333" s="244"/>
      <c r="C333" s="277"/>
      <c r="D333" s="277"/>
      <c r="E333" s="277"/>
      <c r="F333" s="277"/>
      <c r="G333" s="244"/>
      <c r="H333" s="281"/>
      <c r="I333" s="244"/>
      <c r="J333" s="99"/>
      <c r="K333" s="99"/>
      <c r="L333" s="244"/>
      <c r="M333" s="249"/>
      <c r="N333" s="249"/>
      <c r="O333" s="244"/>
      <c r="P333" s="242"/>
      <c r="Q333" s="69" t="s">
        <v>349</v>
      </c>
      <c r="R333" s="98" t="s">
        <v>322</v>
      </c>
      <c r="S333" s="106" t="s">
        <v>1125</v>
      </c>
      <c r="T333" s="143">
        <v>1390.16</v>
      </c>
      <c r="U333" s="102" t="s">
        <v>245</v>
      </c>
      <c r="V333" s="94">
        <v>0</v>
      </c>
      <c r="W333" s="194"/>
      <c r="X333" s="249"/>
      <c r="Y333" s="249"/>
      <c r="Z333" s="244"/>
      <c r="AA333" s="249"/>
      <c r="AB333" s="249"/>
      <c r="AC333" s="205"/>
      <c r="AD333" s="329"/>
    </row>
    <row r="334" spans="1:30" s="101" customFormat="1" ht="44.25" customHeight="1" x14ac:dyDescent="0.3">
      <c r="A334" s="249"/>
      <c r="B334" s="244"/>
      <c r="C334" s="277"/>
      <c r="D334" s="277"/>
      <c r="E334" s="277"/>
      <c r="F334" s="277"/>
      <c r="G334" s="244"/>
      <c r="H334" s="281"/>
      <c r="I334" s="244"/>
      <c r="J334" s="99"/>
      <c r="K334" s="99"/>
      <c r="L334" s="244"/>
      <c r="M334" s="249"/>
      <c r="N334" s="249"/>
      <c r="O334" s="244"/>
      <c r="P334" s="242"/>
      <c r="Q334" s="69" t="s">
        <v>350</v>
      </c>
      <c r="R334" s="98" t="s">
        <v>323</v>
      </c>
      <c r="S334" s="106" t="s">
        <v>1125</v>
      </c>
      <c r="T334" s="94">
        <v>1682.1</v>
      </c>
      <c r="U334" s="102" t="s">
        <v>245</v>
      </c>
      <c r="V334" s="143">
        <f>+T334-T333</f>
        <v>291.93999999999983</v>
      </c>
      <c r="W334" s="194"/>
      <c r="X334" s="249"/>
      <c r="Y334" s="249"/>
      <c r="Z334" s="244"/>
      <c r="AA334" s="249"/>
      <c r="AB334" s="249"/>
      <c r="AC334" s="205"/>
      <c r="AD334" s="329"/>
    </row>
    <row r="335" spans="1:30" s="101" customFormat="1" ht="44.25" customHeight="1" x14ac:dyDescent="0.3">
      <c r="A335" s="249"/>
      <c r="B335" s="244"/>
      <c r="C335" s="277"/>
      <c r="D335" s="277"/>
      <c r="E335" s="277"/>
      <c r="F335" s="277"/>
      <c r="G335" s="244"/>
      <c r="H335" s="281"/>
      <c r="I335" s="244"/>
      <c r="J335" s="99"/>
      <c r="K335" s="99"/>
      <c r="L335" s="244"/>
      <c r="M335" s="249"/>
      <c r="N335" s="249"/>
      <c r="O335" s="244"/>
      <c r="P335" s="242"/>
      <c r="Q335" s="69" t="s">
        <v>351</v>
      </c>
      <c r="R335" s="98" t="s">
        <v>324</v>
      </c>
      <c r="S335" s="106" t="s">
        <v>1125</v>
      </c>
      <c r="T335" s="94">
        <v>924.19</v>
      </c>
      <c r="U335" s="102" t="s">
        <v>245</v>
      </c>
      <c r="V335" s="94">
        <v>0</v>
      </c>
      <c r="W335" s="194"/>
      <c r="X335" s="249"/>
      <c r="Y335" s="249"/>
      <c r="Z335" s="244"/>
      <c r="AA335" s="249"/>
      <c r="AB335" s="249"/>
      <c r="AC335" s="205"/>
      <c r="AD335" s="329"/>
    </row>
    <row r="336" spans="1:30" s="101" customFormat="1" ht="44.25" customHeight="1" x14ac:dyDescent="0.3">
      <c r="A336" s="243"/>
      <c r="B336" s="207"/>
      <c r="C336" s="278"/>
      <c r="D336" s="278"/>
      <c r="E336" s="278"/>
      <c r="F336" s="278"/>
      <c r="G336" s="207"/>
      <c r="H336" s="282"/>
      <c r="I336" s="207"/>
      <c r="J336" s="99"/>
      <c r="K336" s="99"/>
      <c r="L336" s="207"/>
      <c r="M336" s="243"/>
      <c r="N336" s="243"/>
      <c r="O336" s="207"/>
      <c r="P336" s="242"/>
      <c r="Q336" s="69" t="s">
        <v>352</v>
      </c>
      <c r="R336" s="98" t="s">
        <v>325</v>
      </c>
      <c r="S336" s="106" t="s">
        <v>1125</v>
      </c>
      <c r="T336" s="94">
        <v>1118.26</v>
      </c>
      <c r="U336" s="102" t="s">
        <v>245</v>
      </c>
      <c r="V336" s="94">
        <f>+T336-T335</f>
        <v>194.06999999999994</v>
      </c>
      <c r="W336" s="195"/>
      <c r="X336" s="243"/>
      <c r="Y336" s="243"/>
      <c r="Z336" s="207"/>
      <c r="AA336" s="243"/>
      <c r="AB336" s="243"/>
      <c r="AC336" s="205"/>
      <c r="AD336" s="314"/>
    </row>
    <row r="337" spans="1:30" ht="68.25" customHeight="1" x14ac:dyDescent="0.25">
      <c r="A337" s="15"/>
      <c r="B337" s="14" t="s">
        <v>388</v>
      </c>
      <c r="C337" s="18" t="s">
        <v>234</v>
      </c>
      <c r="D337" s="18" t="s">
        <v>389</v>
      </c>
      <c r="E337" s="18" t="s">
        <v>20</v>
      </c>
      <c r="F337" s="18" t="s">
        <v>20</v>
      </c>
      <c r="G337" s="15"/>
      <c r="H337" s="18" t="s">
        <v>20</v>
      </c>
      <c r="I337" s="18" t="s">
        <v>20</v>
      </c>
      <c r="J337" s="15"/>
      <c r="K337" s="15"/>
      <c r="L337" s="14" t="s">
        <v>390</v>
      </c>
      <c r="M337" s="14" t="s">
        <v>391</v>
      </c>
      <c r="N337" s="18" t="s">
        <v>20</v>
      </c>
      <c r="O337" s="14" t="s">
        <v>51</v>
      </c>
      <c r="P337" s="18" t="s">
        <v>234</v>
      </c>
      <c r="Q337" s="5" t="s">
        <v>393</v>
      </c>
      <c r="R337" s="18" t="s">
        <v>392</v>
      </c>
      <c r="S337" s="8" t="s">
        <v>5</v>
      </c>
      <c r="T337" s="52">
        <v>11.22</v>
      </c>
      <c r="U337" s="52" t="s">
        <v>245</v>
      </c>
      <c r="V337" s="52">
        <v>0</v>
      </c>
      <c r="W337" s="43">
        <v>44805</v>
      </c>
      <c r="X337" s="15"/>
      <c r="Y337" s="14" t="s">
        <v>394</v>
      </c>
      <c r="Z337" s="14" t="s">
        <v>395</v>
      </c>
      <c r="AA337" s="14" t="s">
        <v>396</v>
      </c>
      <c r="AB337" s="74" t="s">
        <v>1511</v>
      </c>
      <c r="AC337" s="42" t="s">
        <v>560</v>
      </c>
      <c r="AD337" s="42"/>
    </row>
    <row r="338" spans="1:30" ht="68.25" customHeight="1" x14ac:dyDescent="0.25">
      <c r="A338" s="62"/>
      <c r="B338" s="14" t="s">
        <v>388</v>
      </c>
      <c r="C338" s="34" t="s">
        <v>234</v>
      </c>
      <c r="D338" s="18" t="s">
        <v>389</v>
      </c>
      <c r="E338" s="34" t="s">
        <v>20</v>
      </c>
      <c r="F338" s="34" t="s">
        <v>20</v>
      </c>
      <c r="G338" s="62"/>
      <c r="H338" s="34" t="s">
        <v>20</v>
      </c>
      <c r="I338" s="34" t="s">
        <v>20</v>
      </c>
      <c r="J338" s="62"/>
      <c r="K338" s="62"/>
      <c r="L338" s="14" t="s">
        <v>390</v>
      </c>
      <c r="M338" s="14" t="s">
        <v>391</v>
      </c>
      <c r="N338" s="34" t="s">
        <v>20</v>
      </c>
      <c r="O338" s="14" t="s">
        <v>51</v>
      </c>
      <c r="P338" s="18" t="s">
        <v>234</v>
      </c>
      <c r="Q338" s="5" t="s">
        <v>393</v>
      </c>
      <c r="R338" s="18" t="s">
        <v>392</v>
      </c>
      <c r="S338" s="8" t="s">
        <v>438</v>
      </c>
      <c r="T338" s="52">
        <v>12.56</v>
      </c>
      <c r="U338" s="53" t="s">
        <v>245</v>
      </c>
      <c r="V338" s="52">
        <v>0</v>
      </c>
      <c r="W338" s="61">
        <v>44927</v>
      </c>
      <c r="X338" s="62"/>
      <c r="Y338" s="14" t="s">
        <v>394</v>
      </c>
      <c r="Z338" s="14" t="s">
        <v>395</v>
      </c>
      <c r="AA338" s="14" t="s">
        <v>396</v>
      </c>
      <c r="AB338" s="74" t="s">
        <v>1511</v>
      </c>
      <c r="AC338" s="42" t="s">
        <v>560</v>
      </c>
      <c r="AD338" s="42"/>
    </row>
    <row r="339" spans="1:30" ht="68.25" customHeight="1" x14ac:dyDescent="0.25">
      <c r="A339" s="62"/>
      <c r="B339" s="14" t="s">
        <v>388</v>
      </c>
      <c r="C339" s="34" t="s">
        <v>234</v>
      </c>
      <c r="D339" s="18" t="s">
        <v>389</v>
      </c>
      <c r="E339" s="34" t="s">
        <v>20</v>
      </c>
      <c r="F339" s="34" t="s">
        <v>20</v>
      </c>
      <c r="G339" s="62"/>
      <c r="H339" s="34" t="s">
        <v>20</v>
      </c>
      <c r="I339" s="34" t="s">
        <v>20</v>
      </c>
      <c r="J339" s="62"/>
      <c r="K339" s="62"/>
      <c r="L339" s="14" t="s">
        <v>390</v>
      </c>
      <c r="M339" s="14" t="s">
        <v>391</v>
      </c>
      <c r="N339" s="34" t="s">
        <v>20</v>
      </c>
      <c r="O339" s="14" t="s">
        <v>51</v>
      </c>
      <c r="P339" s="18" t="s">
        <v>234</v>
      </c>
      <c r="Q339" s="5" t="s">
        <v>393</v>
      </c>
      <c r="R339" s="18" t="s">
        <v>392</v>
      </c>
      <c r="S339" s="8" t="s">
        <v>581</v>
      </c>
      <c r="T339" s="94">
        <v>13.82</v>
      </c>
      <c r="U339" s="133" t="s">
        <v>245</v>
      </c>
      <c r="V339" s="94">
        <v>0</v>
      </c>
      <c r="W339" s="132">
        <v>45352</v>
      </c>
      <c r="X339" s="62"/>
      <c r="Y339" s="14" t="s">
        <v>394</v>
      </c>
      <c r="Z339" s="14" t="s">
        <v>395</v>
      </c>
      <c r="AA339" s="14" t="s">
        <v>396</v>
      </c>
      <c r="AB339" s="74" t="s">
        <v>1511</v>
      </c>
      <c r="AC339" s="42" t="s">
        <v>560</v>
      </c>
      <c r="AD339" s="42"/>
    </row>
    <row r="340" spans="1:30" s="64" customFormat="1" ht="114.6" customHeight="1" x14ac:dyDescent="0.25">
      <c r="A340" s="187"/>
      <c r="B340" s="190" t="s">
        <v>416</v>
      </c>
      <c r="C340" s="193" t="s">
        <v>234</v>
      </c>
      <c r="D340" s="190" t="s">
        <v>417</v>
      </c>
      <c r="E340" s="193" t="s">
        <v>20</v>
      </c>
      <c r="F340" s="193" t="s">
        <v>20</v>
      </c>
      <c r="G340" s="187"/>
      <c r="H340" s="193" t="s">
        <v>20</v>
      </c>
      <c r="I340" s="193" t="s">
        <v>20</v>
      </c>
      <c r="J340" s="187"/>
      <c r="K340" s="187"/>
      <c r="L340" s="190" t="s">
        <v>1059</v>
      </c>
      <c r="M340" s="190" t="s">
        <v>405</v>
      </c>
      <c r="N340" s="193" t="s">
        <v>20</v>
      </c>
      <c r="O340" s="190" t="s">
        <v>51</v>
      </c>
      <c r="P340" s="193" t="s">
        <v>234</v>
      </c>
      <c r="Q340" s="69" t="s">
        <v>1062</v>
      </c>
      <c r="R340" s="18" t="s">
        <v>397</v>
      </c>
      <c r="S340" s="8" t="s">
        <v>5</v>
      </c>
      <c r="T340" s="91">
        <v>5517.93</v>
      </c>
      <c r="U340" s="52" t="s">
        <v>245</v>
      </c>
      <c r="V340" s="52">
        <v>0</v>
      </c>
      <c r="W340" s="196">
        <v>44813</v>
      </c>
      <c r="X340" s="187"/>
      <c r="Y340" s="190" t="s">
        <v>1060</v>
      </c>
      <c r="Z340" s="190" t="s">
        <v>403</v>
      </c>
      <c r="AA340" s="190" t="s">
        <v>404</v>
      </c>
      <c r="AB340" s="190" t="s">
        <v>1061</v>
      </c>
      <c r="AC340" s="205" t="s">
        <v>584</v>
      </c>
      <c r="AD340" s="42"/>
    </row>
    <row r="341" spans="1:30" ht="120" customHeight="1" x14ac:dyDescent="0.25">
      <c r="A341" s="188"/>
      <c r="B341" s="191"/>
      <c r="C341" s="194"/>
      <c r="D341" s="191"/>
      <c r="E341" s="194"/>
      <c r="F341" s="194"/>
      <c r="G341" s="188"/>
      <c r="H341" s="194"/>
      <c r="I341" s="194"/>
      <c r="J341" s="188"/>
      <c r="K341" s="188"/>
      <c r="L341" s="191"/>
      <c r="M341" s="191"/>
      <c r="N341" s="194"/>
      <c r="O341" s="191"/>
      <c r="P341" s="194"/>
      <c r="Q341" s="69" t="s">
        <v>1063</v>
      </c>
      <c r="R341" s="18" t="s">
        <v>398</v>
      </c>
      <c r="S341" s="8" t="s">
        <v>5</v>
      </c>
      <c r="T341" s="91">
        <v>5535.48</v>
      </c>
      <c r="U341" s="52" t="s">
        <v>245</v>
      </c>
      <c r="V341" s="91">
        <v>17.55</v>
      </c>
      <c r="W341" s="194"/>
      <c r="X341" s="188"/>
      <c r="Y341" s="194"/>
      <c r="Z341" s="194"/>
      <c r="AA341" s="194"/>
      <c r="AB341" s="191"/>
      <c r="AC341" s="205"/>
      <c r="AD341" s="42"/>
    </row>
    <row r="342" spans="1:30" ht="120" customHeight="1" x14ac:dyDescent="0.25">
      <c r="A342" s="188"/>
      <c r="B342" s="191"/>
      <c r="C342" s="194"/>
      <c r="D342" s="191"/>
      <c r="E342" s="194"/>
      <c r="F342" s="194"/>
      <c r="G342" s="188"/>
      <c r="H342" s="194"/>
      <c r="I342" s="194"/>
      <c r="J342" s="188"/>
      <c r="K342" s="188"/>
      <c r="L342" s="191"/>
      <c r="M342" s="191"/>
      <c r="N342" s="194"/>
      <c r="O342" s="191"/>
      <c r="P342" s="194"/>
      <c r="Q342" s="69" t="s">
        <v>401</v>
      </c>
      <c r="R342" s="18" t="s">
        <v>399</v>
      </c>
      <c r="S342" s="8" t="s">
        <v>5</v>
      </c>
      <c r="T342" s="91">
        <v>3918.56</v>
      </c>
      <c r="U342" s="52" t="s">
        <v>245</v>
      </c>
      <c r="V342" s="52">
        <v>0</v>
      </c>
      <c r="W342" s="194"/>
      <c r="X342" s="188"/>
      <c r="Y342" s="194"/>
      <c r="Z342" s="194"/>
      <c r="AA342" s="194"/>
      <c r="AB342" s="191"/>
      <c r="AC342" s="205"/>
      <c r="AD342" s="42"/>
    </row>
    <row r="343" spans="1:30" ht="162.6" customHeight="1" x14ac:dyDescent="0.25">
      <c r="A343" s="189"/>
      <c r="B343" s="192"/>
      <c r="C343" s="195"/>
      <c r="D343" s="192"/>
      <c r="E343" s="195"/>
      <c r="F343" s="195"/>
      <c r="G343" s="189"/>
      <c r="H343" s="195"/>
      <c r="I343" s="195"/>
      <c r="J343" s="189"/>
      <c r="K343" s="189"/>
      <c r="L343" s="192"/>
      <c r="M343" s="192"/>
      <c r="N343" s="195"/>
      <c r="O343" s="192"/>
      <c r="P343" s="195"/>
      <c r="Q343" s="69" t="s">
        <v>402</v>
      </c>
      <c r="R343" s="18" t="s">
        <v>400</v>
      </c>
      <c r="S343" s="8" t="s">
        <v>5</v>
      </c>
      <c r="T343" s="91">
        <v>3948.2</v>
      </c>
      <c r="U343" s="52" t="s">
        <v>245</v>
      </c>
      <c r="V343" s="91">
        <v>29.64</v>
      </c>
      <c r="W343" s="195"/>
      <c r="X343" s="189"/>
      <c r="Y343" s="195"/>
      <c r="Z343" s="195"/>
      <c r="AA343" s="195"/>
      <c r="AB343" s="192"/>
      <c r="AC343" s="205"/>
      <c r="AD343" s="42"/>
    </row>
    <row r="344" spans="1:30" s="64" customFormat="1" ht="93.6" customHeight="1" x14ac:dyDescent="0.25">
      <c r="A344" s="187"/>
      <c r="B344" s="190" t="s">
        <v>416</v>
      </c>
      <c r="C344" s="193" t="s">
        <v>234</v>
      </c>
      <c r="D344" s="190" t="s">
        <v>417</v>
      </c>
      <c r="E344" s="193" t="s">
        <v>20</v>
      </c>
      <c r="F344" s="193" t="s">
        <v>20</v>
      </c>
      <c r="G344" s="187"/>
      <c r="H344" s="193" t="s">
        <v>20</v>
      </c>
      <c r="I344" s="193" t="s">
        <v>20</v>
      </c>
      <c r="J344" s="187"/>
      <c r="K344" s="187"/>
      <c r="L344" s="190" t="s">
        <v>1059</v>
      </c>
      <c r="M344" s="190" t="s">
        <v>405</v>
      </c>
      <c r="N344" s="193" t="s">
        <v>20</v>
      </c>
      <c r="O344" s="190" t="s">
        <v>51</v>
      </c>
      <c r="P344" s="193" t="s">
        <v>234</v>
      </c>
      <c r="Q344" s="69" t="s">
        <v>1062</v>
      </c>
      <c r="R344" s="18" t="s">
        <v>397</v>
      </c>
      <c r="S344" s="8" t="s">
        <v>438</v>
      </c>
      <c r="T344" s="91">
        <v>6256.59</v>
      </c>
      <c r="U344" s="52" t="s">
        <v>245</v>
      </c>
      <c r="V344" s="52">
        <v>0</v>
      </c>
      <c r="W344" s="196">
        <v>45108</v>
      </c>
      <c r="X344" s="187"/>
      <c r="Y344" s="190" t="s">
        <v>1060</v>
      </c>
      <c r="Z344" s="190" t="s">
        <v>403</v>
      </c>
      <c r="AA344" s="190" t="s">
        <v>404</v>
      </c>
      <c r="AB344" s="190" t="s">
        <v>1061</v>
      </c>
      <c r="AC344" s="205" t="s">
        <v>584</v>
      </c>
      <c r="AD344" s="42"/>
    </row>
    <row r="345" spans="1:30" ht="141.6" customHeight="1" x14ac:dyDescent="0.25">
      <c r="A345" s="188"/>
      <c r="B345" s="191"/>
      <c r="C345" s="194"/>
      <c r="D345" s="191"/>
      <c r="E345" s="194"/>
      <c r="F345" s="194"/>
      <c r="G345" s="188"/>
      <c r="H345" s="194"/>
      <c r="I345" s="194"/>
      <c r="J345" s="188"/>
      <c r="K345" s="188"/>
      <c r="L345" s="191"/>
      <c r="M345" s="191"/>
      <c r="N345" s="194"/>
      <c r="O345" s="191"/>
      <c r="P345" s="194"/>
      <c r="Q345" s="69" t="s">
        <v>1064</v>
      </c>
      <c r="R345" s="18" t="s">
        <v>398</v>
      </c>
      <c r="S345" s="8" t="s">
        <v>438</v>
      </c>
      <c r="T345" s="91">
        <v>6277.43</v>
      </c>
      <c r="U345" s="52" t="s">
        <v>245</v>
      </c>
      <c r="V345" s="91">
        <v>20.84</v>
      </c>
      <c r="W345" s="194"/>
      <c r="X345" s="188"/>
      <c r="Y345" s="194"/>
      <c r="Z345" s="194"/>
      <c r="AA345" s="194"/>
      <c r="AB345" s="191"/>
      <c r="AC345" s="205"/>
      <c r="AD345" s="42"/>
    </row>
    <row r="346" spans="1:30" ht="118.95" customHeight="1" x14ac:dyDescent="0.25">
      <c r="A346" s="188"/>
      <c r="B346" s="191"/>
      <c r="C346" s="194"/>
      <c r="D346" s="191"/>
      <c r="E346" s="194"/>
      <c r="F346" s="194"/>
      <c r="G346" s="188"/>
      <c r="H346" s="194"/>
      <c r="I346" s="194"/>
      <c r="J346" s="188"/>
      <c r="K346" s="188"/>
      <c r="L346" s="191"/>
      <c r="M346" s="191"/>
      <c r="N346" s="194"/>
      <c r="O346" s="191"/>
      <c r="P346" s="194"/>
      <c r="Q346" s="69" t="s">
        <v>401</v>
      </c>
      <c r="R346" s="18" t="s">
        <v>399</v>
      </c>
      <c r="S346" s="8" t="s">
        <v>438</v>
      </c>
      <c r="T346" s="91">
        <v>4444.01</v>
      </c>
      <c r="U346" s="52" t="s">
        <v>245</v>
      </c>
      <c r="V346" s="52">
        <v>0</v>
      </c>
      <c r="W346" s="194"/>
      <c r="X346" s="188"/>
      <c r="Y346" s="194"/>
      <c r="Z346" s="194"/>
      <c r="AA346" s="194"/>
      <c r="AB346" s="191"/>
      <c r="AC346" s="205"/>
      <c r="AD346" s="42"/>
    </row>
    <row r="347" spans="1:30" ht="148.19999999999999" customHeight="1" x14ac:dyDescent="0.25">
      <c r="A347" s="189"/>
      <c r="B347" s="192"/>
      <c r="C347" s="195"/>
      <c r="D347" s="192"/>
      <c r="E347" s="195"/>
      <c r="F347" s="195"/>
      <c r="G347" s="189"/>
      <c r="H347" s="195"/>
      <c r="I347" s="195"/>
      <c r="J347" s="189"/>
      <c r="K347" s="189"/>
      <c r="L347" s="192"/>
      <c r="M347" s="192"/>
      <c r="N347" s="195"/>
      <c r="O347" s="192"/>
      <c r="P347" s="195"/>
      <c r="Q347" s="69" t="s">
        <v>402</v>
      </c>
      <c r="R347" s="18" t="s">
        <v>400</v>
      </c>
      <c r="S347" s="8" t="s">
        <v>438</v>
      </c>
      <c r="T347" s="91">
        <v>4478.7</v>
      </c>
      <c r="U347" s="52" t="s">
        <v>245</v>
      </c>
      <c r="V347" s="91">
        <v>34.69</v>
      </c>
      <c r="W347" s="195"/>
      <c r="X347" s="189"/>
      <c r="Y347" s="195"/>
      <c r="Z347" s="195"/>
      <c r="AA347" s="195"/>
      <c r="AB347" s="192"/>
      <c r="AC347" s="205"/>
      <c r="AD347" s="42"/>
    </row>
    <row r="348" spans="1:30" s="64" customFormat="1" ht="52.95" customHeight="1" x14ac:dyDescent="0.25">
      <c r="A348" s="187"/>
      <c r="B348" s="190" t="s">
        <v>416</v>
      </c>
      <c r="C348" s="193" t="s">
        <v>234</v>
      </c>
      <c r="D348" s="190" t="s">
        <v>417</v>
      </c>
      <c r="E348" s="193" t="s">
        <v>20</v>
      </c>
      <c r="F348" s="193" t="s">
        <v>20</v>
      </c>
      <c r="G348" s="187"/>
      <c r="H348" s="193" t="s">
        <v>20</v>
      </c>
      <c r="I348" s="193" t="s">
        <v>20</v>
      </c>
      <c r="J348" s="187"/>
      <c r="K348" s="187"/>
      <c r="L348" s="190" t="s">
        <v>1059</v>
      </c>
      <c r="M348" s="190" t="s">
        <v>405</v>
      </c>
      <c r="N348" s="193" t="s">
        <v>20</v>
      </c>
      <c r="O348" s="190" t="s">
        <v>51</v>
      </c>
      <c r="P348" s="193" t="s">
        <v>234</v>
      </c>
      <c r="Q348" s="69" t="s">
        <v>1062</v>
      </c>
      <c r="R348" s="18" t="s">
        <v>397</v>
      </c>
      <c r="S348" s="8" t="s">
        <v>581</v>
      </c>
      <c r="T348" s="91">
        <v>7041.18</v>
      </c>
      <c r="U348" s="52" t="s">
        <v>245</v>
      </c>
      <c r="V348" s="52">
        <v>0</v>
      </c>
      <c r="W348" s="196">
        <v>45474</v>
      </c>
      <c r="X348" s="187"/>
      <c r="Y348" s="190" t="s">
        <v>1060</v>
      </c>
      <c r="Z348" s="190" t="s">
        <v>403</v>
      </c>
      <c r="AA348" s="190" t="s">
        <v>404</v>
      </c>
      <c r="AB348" s="190" t="s">
        <v>1061</v>
      </c>
      <c r="AC348" s="205" t="s">
        <v>584</v>
      </c>
      <c r="AD348" s="42"/>
    </row>
    <row r="349" spans="1:30" ht="57" customHeight="1" x14ac:dyDescent="0.25">
      <c r="A349" s="188"/>
      <c r="B349" s="191"/>
      <c r="C349" s="194"/>
      <c r="D349" s="191"/>
      <c r="E349" s="194"/>
      <c r="F349" s="194"/>
      <c r="G349" s="188"/>
      <c r="H349" s="194"/>
      <c r="I349" s="194"/>
      <c r="J349" s="188"/>
      <c r="K349" s="188"/>
      <c r="L349" s="191"/>
      <c r="M349" s="191"/>
      <c r="N349" s="194"/>
      <c r="O349" s="191"/>
      <c r="P349" s="194"/>
      <c r="Q349" s="69" t="s">
        <v>1064</v>
      </c>
      <c r="R349" s="18" t="s">
        <v>398</v>
      </c>
      <c r="S349" s="8" t="s">
        <v>581</v>
      </c>
      <c r="T349" s="91">
        <v>7063.9</v>
      </c>
      <c r="U349" s="52" t="s">
        <v>245</v>
      </c>
      <c r="V349" s="91">
        <f>+T349-T348</f>
        <v>22.719999999999345</v>
      </c>
      <c r="W349" s="194"/>
      <c r="X349" s="188"/>
      <c r="Y349" s="194"/>
      <c r="Z349" s="194"/>
      <c r="AA349" s="194"/>
      <c r="AB349" s="191"/>
      <c r="AC349" s="205"/>
      <c r="AD349" s="42"/>
    </row>
    <row r="350" spans="1:30" ht="49.2" customHeight="1" x14ac:dyDescent="0.25">
      <c r="A350" s="188"/>
      <c r="B350" s="191"/>
      <c r="C350" s="194"/>
      <c r="D350" s="191"/>
      <c r="E350" s="194"/>
      <c r="F350" s="194"/>
      <c r="G350" s="188"/>
      <c r="H350" s="194"/>
      <c r="I350" s="194"/>
      <c r="J350" s="188"/>
      <c r="K350" s="188"/>
      <c r="L350" s="191"/>
      <c r="M350" s="191"/>
      <c r="N350" s="194"/>
      <c r="O350" s="191"/>
      <c r="P350" s="194"/>
      <c r="Q350" s="69" t="s">
        <v>401</v>
      </c>
      <c r="R350" s="18" t="s">
        <v>399</v>
      </c>
      <c r="S350" s="8" t="s">
        <v>581</v>
      </c>
      <c r="T350" s="91">
        <v>4997.3500000000004</v>
      </c>
      <c r="U350" s="52" t="s">
        <v>245</v>
      </c>
      <c r="V350" s="52">
        <v>0</v>
      </c>
      <c r="W350" s="194"/>
      <c r="X350" s="188"/>
      <c r="Y350" s="194"/>
      <c r="Z350" s="194"/>
      <c r="AA350" s="194"/>
      <c r="AB350" s="191"/>
      <c r="AC350" s="205"/>
      <c r="AD350" s="42"/>
    </row>
    <row r="351" spans="1:30" ht="59.4" customHeight="1" x14ac:dyDescent="0.25">
      <c r="A351" s="189"/>
      <c r="B351" s="192"/>
      <c r="C351" s="195"/>
      <c r="D351" s="192"/>
      <c r="E351" s="195"/>
      <c r="F351" s="195"/>
      <c r="G351" s="189"/>
      <c r="H351" s="195"/>
      <c r="I351" s="195"/>
      <c r="J351" s="189"/>
      <c r="K351" s="189"/>
      <c r="L351" s="192"/>
      <c r="M351" s="192"/>
      <c r="N351" s="195"/>
      <c r="O351" s="192"/>
      <c r="P351" s="195"/>
      <c r="Q351" s="69" t="s">
        <v>402</v>
      </c>
      <c r="R351" s="18" t="s">
        <v>400</v>
      </c>
      <c r="S351" s="8" t="s">
        <v>581</v>
      </c>
      <c r="T351" s="91">
        <v>5035.29</v>
      </c>
      <c r="U351" s="52" t="s">
        <v>245</v>
      </c>
      <c r="V351" s="91">
        <f>+T351-T350</f>
        <v>37.9399999999996</v>
      </c>
      <c r="W351" s="195"/>
      <c r="X351" s="189"/>
      <c r="Y351" s="195"/>
      <c r="Z351" s="195"/>
      <c r="AA351" s="195"/>
      <c r="AB351" s="192"/>
      <c r="AC351" s="205"/>
      <c r="AD351" s="42"/>
    </row>
    <row r="352" spans="1:30" ht="60" x14ac:dyDescent="0.25">
      <c r="A352" s="187"/>
      <c r="B352" s="190" t="s">
        <v>416</v>
      </c>
      <c r="C352" s="193" t="s">
        <v>234</v>
      </c>
      <c r="D352" s="190" t="s">
        <v>417</v>
      </c>
      <c r="E352" s="193" t="s">
        <v>20</v>
      </c>
      <c r="F352" s="193" t="s">
        <v>20</v>
      </c>
      <c r="G352" s="187"/>
      <c r="H352" s="193" t="s">
        <v>20</v>
      </c>
      <c r="I352" s="193" t="s">
        <v>20</v>
      </c>
      <c r="J352" s="187"/>
      <c r="K352" s="187"/>
      <c r="L352" s="206" t="s">
        <v>406</v>
      </c>
      <c r="M352" s="206" t="s">
        <v>407</v>
      </c>
      <c r="N352" s="193" t="s">
        <v>20</v>
      </c>
      <c r="O352" s="190" t="s">
        <v>51</v>
      </c>
      <c r="P352" s="190" t="s">
        <v>234</v>
      </c>
      <c r="Q352" s="5" t="s">
        <v>408</v>
      </c>
      <c r="R352" s="18" t="s">
        <v>410</v>
      </c>
      <c r="S352" s="3" t="s">
        <v>5</v>
      </c>
      <c r="T352" s="52">
        <v>70.239999999999995</v>
      </c>
      <c r="U352" s="74" t="s">
        <v>245</v>
      </c>
      <c r="V352" s="52">
        <v>0</v>
      </c>
      <c r="W352" s="260">
        <v>44823</v>
      </c>
      <c r="X352" s="187"/>
      <c r="Y352" s="190" t="s">
        <v>414</v>
      </c>
      <c r="Z352" s="206" t="s">
        <v>415</v>
      </c>
      <c r="AA352" s="206" t="s">
        <v>413</v>
      </c>
      <c r="AB352" s="190" t="s">
        <v>412</v>
      </c>
      <c r="AC352" s="205" t="s">
        <v>561</v>
      </c>
      <c r="AD352" s="42"/>
    </row>
    <row r="353" spans="1:30" ht="60" x14ac:dyDescent="0.25">
      <c r="A353" s="189"/>
      <c r="B353" s="192"/>
      <c r="C353" s="195"/>
      <c r="D353" s="192"/>
      <c r="E353" s="195"/>
      <c r="F353" s="195"/>
      <c r="G353" s="189"/>
      <c r="H353" s="195"/>
      <c r="I353" s="195"/>
      <c r="J353" s="189"/>
      <c r="K353" s="189"/>
      <c r="L353" s="207"/>
      <c r="M353" s="207"/>
      <c r="N353" s="195"/>
      <c r="O353" s="192"/>
      <c r="P353" s="192"/>
      <c r="Q353" s="5" t="s">
        <v>409</v>
      </c>
      <c r="R353" s="18" t="s">
        <v>411</v>
      </c>
      <c r="S353" s="3" t="s">
        <v>5</v>
      </c>
      <c r="T353" s="52">
        <v>77.739999999999995</v>
      </c>
      <c r="U353" s="74" t="s">
        <v>245</v>
      </c>
      <c r="V353" s="52">
        <v>7.5</v>
      </c>
      <c r="W353" s="192"/>
      <c r="X353" s="189"/>
      <c r="Y353" s="195"/>
      <c r="Z353" s="243"/>
      <c r="AA353" s="243"/>
      <c r="AB353" s="192"/>
      <c r="AC353" s="205"/>
      <c r="AD353" s="42"/>
    </row>
    <row r="354" spans="1:30" ht="60" x14ac:dyDescent="0.25">
      <c r="A354" s="187"/>
      <c r="B354" s="190" t="s">
        <v>416</v>
      </c>
      <c r="C354" s="193" t="s">
        <v>234</v>
      </c>
      <c r="D354" s="190" t="s">
        <v>417</v>
      </c>
      <c r="E354" s="193" t="s">
        <v>20</v>
      </c>
      <c r="F354" s="193" t="s">
        <v>20</v>
      </c>
      <c r="G354" s="187"/>
      <c r="H354" s="193" t="s">
        <v>20</v>
      </c>
      <c r="I354" s="193" t="s">
        <v>20</v>
      </c>
      <c r="J354" s="187"/>
      <c r="K354" s="187"/>
      <c r="L354" s="206" t="s">
        <v>406</v>
      </c>
      <c r="M354" s="206" t="s">
        <v>407</v>
      </c>
      <c r="N354" s="193" t="s">
        <v>20</v>
      </c>
      <c r="O354" s="190" t="s">
        <v>51</v>
      </c>
      <c r="P354" s="190" t="s">
        <v>234</v>
      </c>
      <c r="Q354" s="5" t="s">
        <v>408</v>
      </c>
      <c r="R354" s="18" t="s">
        <v>410</v>
      </c>
      <c r="S354" s="3" t="s">
        <v>438</v>
      </c>
      <c r="T354" s="52">
        <v>80.22</v>
      </c>
      <c r="U354" s="74" t="s">
        <v>245</v>
      </c>
      <c r="V354" s="52">
        <v>0</v>
      </c>
      <c r="W354" s="260">
        <v>45108</v>
      </c>
      <c r="X354" s="187"/>
      <c r="Y354" s="190" t="s">
        <v>414</v>
      </c>
      <c r="Z354" s="206" t="s">
        <v>415</v>
      </c>
      <c r="AA354" s="206" t="s">
        <v>413</v>
      </c>
      <c r="AB354" s="190" t="s">
        <v>412</v>
      </c>
      <c r="AC354" s="205" t="s">
        <v>561</v>
      </c>
      <c r="AD354" s="42"/>
    </row>
    <row r="355" spans="1:30" ht="60" x14ac:dyDescent="0.25">
      <c r="A355" s="189"/>
      <c r="B355" s="192"/>
      <c r="C355" s="195"/>
      <c r="D355" s="192"/>
      <c r="E355" s="195"/>
      <c r="F355" s="195"/>
      <c r="G355" s="189"/>
      <c r="H355" s="195"/>
      <c r="I355" s="195"/>
      <c r="J355" s="189"/>
      <c r="K355" s="189"/>
      <c r="L355" s="207"/>
      <c r="M355" s="207"/>
      <c r="N355" s="195"/>
      <c r="O355" s="192"/>
      <c r="P355" s="192"/>
      <c r="Q355" s="5" t="s">
        <v>409</v>
      </c>
      <c r="R355" s="18" t="s">
        <v>411</v>
      </c>
      <c r="S355" s="3" t="s">
        <v>438</v>
      </c>
      <c r="T355" s="52">
        <v>88.89</v>
      </c>
      <c r="U355" s="74" t="s">
        <v>245</v>
      </c>
      <c r="V355" s="52">
        <v>8.6700000000000017</v>
      </c>
      <c r="W355" s="192"/>
      <c r="X355" s="189"/>
      <c r="Y355" s="195"/>
      <c r="Z355" s="243"/>
      <c r="AA355" s="243"/>
      <c r="AB355" s="192"/>
      <c r="AC355" s="205"/>
      <c r="AD355" s="42"/>
    </row>
    <row r="356" spans="1:30" ht="60" x14ac:dyDescent="0.25">
      <c r="A356" s="187"/>
      <c r="B356" s="190" t="s">
        <v>416</v>
      </c>
      <c r="C356" s="193" t="s">
        <v>234</v>
      </c>
      <c r="D356" s="190" t="s">
        <v>417</v>
      </c>
      <c r="E356" s="193" t="s">
        <v>20</v>
      </c>
      <c r="F356" s="193" t="s">
        <v>20</v>
      </c>
      <c r="G356" s="187"/>
      <c r="H356" s="193" t="s">
        <v>20</v>
      </c>
      <c r="I356" s="193" t="s">
        <v>20</v>
      </c>
      <c r="J356" s="187"/>
      <c r="K356" s="187"/>
      <c r="L356" s="206" t="s">
        <v>406</v>
      </c>
      <c r="M356" s="206" t="s">
        <v>407</v>
      </c>
      <c r="N356" s="193" t="s">
        <v>20</v>
      </c>
      <c r="O356" s="190" t="s">
        <v>51</v>
      </c>
      <c r="P356" s="190" t="s">
        <v>234</v>
      </c>
      <c r="Q356" s="5" t="s">
        <v>408</v>
      </c>
      <c r="R356" s="18" t="s">
        <v>410</v>
      </c>
      <c r="S356" s="3" t="s">
        <v>581</v>
      </c>
      <c r="T356" s="52">
        <v>91.29</v>
      </c>
      <c r="U356" s="74" t="s">
        <v>245</v>
      </c>
      <c r="V356" s="52">
        <v>0</v>
      </c>
      <c r="W356" s="260">
        <v>45474</v>
      </c>
      <c r="X356" s="187"/>
      <c r="Y356" s="190" t="s">
        <v>414</v>
      </c>
      <c r="Z356" s="206" t="s">
        <v>415</v>
      </c>
      <c r="AA356" s="206" t="s">
        <v>413</v>
      </c>
      <c r="AB356" s="190" t="s">
        <v>412</v>
      </c>
      <c r="AC356" s="205" t="s">
        <v>561</v>
      </c>
      <c r="AD356" s="42"/>
    </row>
    <row r="357" spans="1:30" ht="60" x14ac:dyDescent="0.25">
      <c r="A357" s="189"/>
      <c r="B357" s="192"/>
      <c r="C357" s="195"/>
      <c r="D357" s="192"/>
      <c r="E357" s="195"/>
      <c r="F357" s="195"/>
      <c r="G357" s="189"/>
      <c r="H357" s="195"/>
      <c r="I357" s="195"/>
      <c r="J357" s="189"/>
      <c r="K357" s="189"/>
      <c r="L357" s="207"/>
      <c r="M357" s="207"/>
      <c r="N357" s="195"/>
      <c r="O357" s="192"/>
      <c r="P357" s="192"/>
      <c r="Q357" s="5" t="s">
        <v>409</v>
      </c>
      <c r="R357" s="18" t="s">
        <v>411</v>
      </c>
      <c r="S357" s="3" t="s">
        <v>581</v>
      </c>
      <c r="T357" s="52">
        <v>101.04</v>
      </c>
      <c r="U357" s="74" t="s">
        <v>245</v>
      </c>
      <c r="V357" s="52">
        <f>+T357-T356</f>
        <v>9.75</v>
      </c>
      <c r="W357" s="192"/>
      <c r="X357" s="189"/>
      <c r="Y357" s="195"/>
      <c r="Z357" s="243"/>
      <c r="AA357" s="243"/>
      <c r="AB357" s="192"/>
      <c r="AC357" s="205"/>
      <c r="AD357" s="42"/>
    </row>
    <row r="358" spans="1:30" ht="144" x14ac:dyDescent="0.25">
      <c r="A358" s="15"/>
      <c r="B358" s="14" t="s">
        <v>418</v>
      </c>
      <c r="C358" s="18" t="s">
        <v>234</v>
      </c>
      <c r="D358" s="14" t="s">
        <v>419</v>
      </c>
      <c r="E358" s="18" t="s">
        <v>20</v>
      </c>
      <c r="F358" s="18" t="s">
        <v>20</v>
      </c>
      <c r="G358" s="15"/>
      <c r="H358" s="18" t="s">
        <v>20</v>
      </c>
      <c r="I358" s="18" t="s">
        <v>20</v>
      </c>
      <c r="J358" s="15"/>
      <c r="K358" s="15"/>
      <c r="L358" s="50" t="s">
        <v>420</v>
      </c>
      <c r="M358" s="50" t="s">
        <v>421</v>
      </c>
      <c r="N358" s="18" t="s">
        <v>20</v>
      </c>
      <c r="O358" s="14" t="s">
        <v>51</v>
      </c>
      <c r="P358" s="18" t="s">
        <v>234</v>
      </c>
      <c r="Q358" s="5" t="s">
        <v>422</v>
      </c>
      <c r="R358" s="18" t="s">
        <v>434</v>
      </c>
      <c r="S358" s="58" t="s">
        <v>5</v>
      </c>
      <c r="T358" s="52">
        <v>273.91000000000003</v>
      </c>
      <c r="U358" s="52" t="s">
        <v>245</v>
      </c>
      <c r="V358" s="52">
        <v>0</v>
      </c>
      <c r="W358" s="30">
        <v>44830</v>
      </c>
      <c r="X358" s="15"/>
      <c r="Y358" s="14" t="s">
        <v>426</v>
      </c>
      <c r="Z358" s="14" t="s">
        <v>425</v>
      </c>
      <c r="AA358" s="14" t="s">
        <v>424</v>
      </c>
      <c r="AB358" s="14" t="s">
        <v>423</v>
      </c>
      <c r="AC358" s="42" t="s">
        <v>562</v>
      </c>
      <c r="AD358" s="42"/>
    </row>
    <row r="359" spans="1:30" ht="144" x14ac:dyDescent="0.25">
      <c r="A359" s="66"/>
      <c r="B359" s="67" t="s">
        <v>418</v>
      </c>
      <c r="C359" s="63" t="s">
        <v>234</v>
      </c>
      <c r="D359" s="67" t="s">
        <v>419</v>
      </c>
      <c r="E359" s="63" t="s">
        <v>20</v>
      </c>
      <c r="F359" s="63" t="s">
        <v>20</v>
      </c>
      <c r="G359" s="66"/>
      <c r="H359" s="63" t="s">
        <v>20</v>
      </c>
      <c r="I359" s="63" t="s">
        <v>20</v>
      </c>
      <c r="J359" s="66"/>
      <c r="K359" s="66"/>
      <c r="L359" s="68" t="s">
        <v>420</v>
      </c>
      <c r="M359" s="68" t="s">
        <v>421</v>
      </c>
      <c r="N359" s="63" t="s">
        <v>20</v>
      </c>
      <c r="O359" s="67" t="s">
        <v>51</v>
      </c>
      <c r="P359" s="63" t="s">
        <v>234</v>
      </c>
      <c r="Q359" s="65" t="s">
        <v>422</v>
      </c>
      <c r="R359" s="63" t="s">
        <v>434</v>
      </c>
      <c r="S359" s="58" t="s">
        <v>438</v>
      </c>
      <c r="T359" s="52">
        <v>294.57</v>
      </c>
      <c r="U359" s="52" t="s">
        <v>245</v>
      </c>
      <c r="V359" s="52">
        <v>0</v>
      </c>
      <c r="W359" s="30">
        <v>44958</v>
      </c>
      <c r="X359" s="15"/>
      <c r="Y359" s="67" t="s">
        <v>426</v>
      </c>
      <c r="Z359" s="67" t="s">
        <v>425</v>
      </c>
      <c r="AA359" s="67" t="s">
        <v>424</v>
      </c>
      <c r="AB359" s="67" t="s">
        <v>423</v>
      </c>
      <c r="AC359" s="42" t="s">
        <v>562</v>
      </c>
      <c r="AD359" s="42"/>
    </row>
    <row r="360" spans="1:30" ht="144" x14ac:dyDescent="0.25">
      <c r="A360" s="66"/>
      <c r="B360" s="67" t="s">
        <v>418</v>
      </c>
      <c r="C360" s="63" t="s">
        <v>234</v>
      </c>
      <c r="D360" s="67" t="s">
        <v>419</v>
      </c>
      <c r="E360" s="63" t="s">
        <v>20</v>
      </c>
      <c r="F360" s="63" t="s">
        <v>20</v>
      </c>
      <c r="G360" s="66"/>
      <c r="H360" s="63" t="s">
        <v>20</v>
      </c>
      <c r="I360" s="63" t="s">
        <v>20</v>
      </c>
      <c r="J360" s="66"/>
      <c r="K360" s="66"/>
      <c r="L360" s="68" t="s">
        <v>420</v>
      </c>
      <c r="M360" s="68" t="s">
        <v>421</v>
      </c>
      <c r="N360" s="63" t="s">
        <v>20</v>
      </c>
      <c r="O360" s="67" t="s">
        <v>51</v>
      </c>
      <c r="P360" s="63" t="s">
        <v>234</v>
      </c>
      <c r="Q360" s="65" t="s">
        <v>422</v>
      </c>
      <c r="R360" s="63" t="s">
        <v>434</v>
      </c>
      <c r="S360" s="140" t="s">
        <v>581</v>
      </c>
      <c r="T360" s="94">
        <v>313.94</v>
      </c>
      <c r="U360" s="52" t="s">
        <v>245</v>
      </c>
      <c r="V360" s="52">
        <v>0</v>
      </c>
      <c r="W360" s="30">
        <v>45352</v>
      </c>
      <c r="X360" s="15"/>
      <c r="Y360" s="67" t="s">
        <v>426</v>
      </c>
      <c r="Z360" s="67" t="s">
        <v>425</v>
      </c>
      <c r="AA360" s="67" t="s">
        <v>424</v>
      </c>
      <c r="AB360" s="67" t="s">
        <v>423</v>
      </c>
      <c r="AC360" s="42" t="s">
        <v>562</v>
      </c>
      <c r="AD360" s="42"/>
    </row>
    <row r="361" spans="1:30" ht="24" x14ac:dyDescent="0.25">
      <c r="A361" s="187"/>
      <c r="B361" s="190" t="s">
        <v>427</v>
      </c>
      <c r="C361" s="193" t="s">
        <v>234</v>
      </c>
      <c r="D361" s="190" t="s">
        <v>428</v>
      </c>
      <c r="E361" s="193" t="s">
        <v>20</v>
      </c>
      <c r="F361" s="193" t="s">
        <v>20</v>
      </c>
      <c r="G361" s="187"/>
      <c r="H361" s="193" t="s">
        <v>20</v>
      </c>
      <c r="I361" s="193" t="s">
        <v>20</v>
      </c>
      <c r="J361" s="187"/>
      <c r="K361" s="187"/>
      <c r="L361" s="190" t="s">
        <v>429</v>
      </c>
      <c r="M361" s="193" t="s">
        <v>89</v>
      </c>
      <c r="N361" s="193" t="s">
        <v>20</v>
      </c>
      <c r="O361" s="190" t="s">
        <v>51</v>
      </c>
      <c r="P361" s="193" t="s">
        <v>234</v>
      </c>
      <c r="Q361" s="5" t="s">
        <v>430</v>
      </c>
      <c r="R361" s="18" t="s">
        <v>432</v>
      </c>
      <c r="S361" s="3" t="s">
        <v>5</v>
      </c>
      <c r="T361" s="91">
        <v>1608.65</v>
      </c>
      <c r="U361" s="208" t="s">
        <v>245</v>
      </c>
      <c r="V361" s="52">
        <v>0</v>
      </c>
      <c r="W361" s="196">
        <v>44837</v>
      </c>
      <c r="X361" s="187"/>
      <c r="Y361" s="211" t="s">
        <v>436</v>
      </c>
      <c r="Z361" s="190" t="s">
        <v>435</v>
      </c>
      <c r="AA361" s="211" t="s">
        <v>437</v>
      </c>
      <c r="AB361" s="208" t="s">
        <v>1511</v>
      </c>
      <c r="AC361" s="205" t="s">
        <v>563</v>
      </c>
      <c r="AD361" s="199"/>
    </row>
    <row r="362" spans="1:30" s="64" customFormat="1" ht="24" x14ac:dyDescent="0.25">
      <c r="A362" s="189"/>
      <c r="B362" s="192"/>
      <c r="C362" s="195"/>
      <c r="D362" s="192"/>
      <c r="E362" s="195"/>
      <c r="F362" s="195"/>
      <c r="G362" s="189"/>
      <c r="H362" s="195"/>
      <c r="I362" s="195"/>
      <c r="J362" s="189"/>
      <c r="K362" s="189"/>
      <c r="L362" s="192"/>
      <c r="M362" s="195"/>
      <c r="N362" s="195"/>
      <c r="O362" s="192"/>
      <c r="P362" s="195"/>
      <c r="Q362" s="5" t="s">
        <v>431</v>
      </c>
      <c r="R362" s="18" t="s">
        <v>433</v>
      </c>
      <c r="S362" s="3" t="s">
        <v>5</v>
      </c>
      <c r="T362" s="91">
        <v>1946.47</v>
      </c>
      <c r="U362" s="209"/>
      <c r="V362" s="91">
        <v>337.81999999999994</v>
      </c>
      <c r="W362" s="195"/>
      <c r="X362" s="189"/>
      <c r="Y362" s="189"/>
      <c r="Z362" s="192"/>
      <c r="AA362" s="212"/>
      <c r="AB362" s="209"/>
      <c r="AC362" s="205"/>
      <c r="AD362" s="201"/>
    </row>
    <row r="363" spans="1:30" s="64" customFormat="1" ht="24" x14ac:dyDescent="0.25">
      <c r="A363" s="187"/>
      <c r="B363" s="190" t="s">
        <v>427</v>
      </c>
      <c r="C363" s="193" t="s">
        <v>234</v>
      </c>
      <c r="D363" s="190" t="s">
        <v>428</v>
      </c>
      <c r="E363" s="193" t="s">
        <v>20</v>
      </c>
      <c r="F363" s="193" t="s">
        <v>20</v>
      </c>
      <c r="G363" s="187"/>
      <c r="H363" s="193" t="s">
        <v>20</v>
      </c>
      <c r="I363" s="193" t="s">
        <v>20</v>
      </c>
      <c r="J363" s="187"/>
      <c r="K363" s="187"/>
      <c r="L363" s="190" t="s">
        <v>429</v>
      </c>
      <c r="M363" s="193" t="s">
        <v>89</v>
      </c>
      <c r="N363" s="193" t="s">
        <v>20</v>
      </c>
      <c r="O363" s="190" t="s">
        <v>51</v>
      </c>
      <c r="P363" s="193" t="s">
        <v>234</v>
      </c>
      <c r="Q363" s="5" t="s">
        <v>430</v>
      </c>
      <c r="R363" s="18" t="s">
        <v>432</v>
      </c>
      <c r="S363" s="3" t="s">
        <v>438</v>
      </c>
      <c r="T363" s="91">
        <v>1925.63</v>
      </c>
      <c r="U363" s="208" t="s">
        <v>245</v>
      </c>
      <c r="V363" s="52">
        <v>0</v>
      </c>
      <c r="W363" s="196">
        <v>45015</v>
      </c>
      <c r="X363" s="187"/>
      <c r="Y363" s="211" t="s">
        <v>436</v>
      </c>
      <c r="Z363" s="190" t="s">
        <v>435</v>
      </c>
      <c r="AA363" s="211" t="s">
        <v>437</v>
      </c>
      <c r="AB363" s="208" t="s">
        <v>1511</v>
      </c>
      <c r="AC363" s="205" t="s">
        <v>563</v>
      </c>
      <c r="AD363" s="199"/>
    </row>
    <row r="364" spans="1:30" s="64" customFormat="1" ht="24" x14ac:dyDescent="0.25">
      <c r="A364" s="189"/>
      <c r="B364" s="192"/>
      <c r="C364" s="195"/>
      <c r="D364" s="192"/>
      <c r="E364" s="195"/>
      <c r="F364" s="195"/>
      <c r="G364" s="189"/>
      <c r="H364" s="195"/>
      <c r="I364" s="195"/>
      <c r="J364" s="189"/>
      <c r="K364" s="189"/>
      <c r="L364" s="192"/>
      <c r="M364" s="195"/>
      <c r="N364" s="195"/>
      <c r="O364" s="192"/>
      <c r="P364" s="195"/>
      <c r="Q364" s="5" t="s">
        <v>431</v>
      </c>
      <c r="R364" s="18" t="s">
        <v>433</v>
      </c>
      <c r="S364" s="3" t="s">
        <v>438</v>
      </c>
      <c r="T364" s="91">
        <v>2330.0100000000002</v>
      </c>
      <c r="U364" s="209"/>
      <c r="V364" s="91">
        <v>404.38000000000011</v>
      </c>
      <c r="W364" s="195"/>
      <c r="X364" s="189"/>
      <c r="Y364" s="189"/>
      <c r="Z364" s="192"/>
      <c r="AA364" s="212"/>
      <c r="AB364" s="209"/>
      <c r="AC364" s="205"/>
      <c r="AD364" s="201"/>
    </row>
    <row r="365" spans="1:30" s="64" customFormat="1" ht="24" x14ac:dyDescent="0.25">
      <c r="A365" s="187"/>
      <c r="B365" s="190" t="s">
        <v>427</v>
      </c>
      <c r="C365" s="193" t="s">
        <v>234</v>
      </c>
      <c r="D365" s="190" t="s">
        <v>428</v>
      </c>
      <c r="E365" s="193" t="s">
        <v>20</v>
      </c>
      <c r="F365" s="193" t="s">
        <v>20</v>
      </c>
      <c r="G365" s="187"/>
      <c r="H365" s="193" t="s">
        <v>20</v>
      </c>
      <c r="I365" s="193" t="s">
        <v>20</v>
      </c>
      <c r="J365" s="187"/>
      <c r="K365" s="187"/>
      <c r="L365" s="190" t="s">
        <v>429</v>
      </c>
      <c r="M365" s="193" t="s">
        <v>89</v>
      </c>
      <c r="N365" s="193" t="s">
        <v>20</v>
      </c>
      <c r="O365" s="190" t="s">
        <v>51</v>
      </c>
      <c r="P365" s="193" t="s">
        <v>234</v>
      </c>
      <c r="Q365" s="5" t="s">
        <v>430</v>
      </c>
      <c r="R365" s="18" t="s">
        <v>432</v>
      </c>
      <c r="S365" s="8" t="s">
        <v>581</v>
      </c>
      <c r="T365" s="137">
        <v>2101.19</v>
      </c>
      <c r="U365" s="319" t="s">
        <v>245</v>
      </c>
      <c r="V365" s="94">
        <v>0</v>
      </c>
      <c r="W365" s="294">
        <v>45352</v>
      </c>
      <c r="X365" s="187"/>
      <c r="Y365" s="211" t="s">
        <v>436</v>
      </c>
      <c r="Z365" s="190" t="s">
        <v>435</v>
      </c>
      <c r="AA365" s="211" t="s">
        <v>437</v>
      </c>
      <c r="AB365" s="208" t="s">
        <v>1511</v>
      </c>
      <c r="AC365" s="205" t="s">
        <v>563</v>
      </c>
      <c r="AD365" s="199"/>
    </row>
    <row r="366" spans="1:30" s="64" customFormat="1" ht="24" x14ac:dyDescent="0.25">
      <c r="A366" s="189"/>
      <c r="B366" s="192"/>
      <c r="C366" s="195"/>
      <c r="D366" s="192"/>
      <c r="E366" s="195"/>
      <c r="F366" s="195"/>
      <c r="G366" s="189"/>
      <c r="H366" s="195"/>
      <c r="I366" s="195"/>
      <c r="J366" s="189"/>
      <c r="K366" s="189"/>
      <c r="L366" s="192"/>
      <c r="M366" s="195"/>
      <c r="N366" s="195"/>
      <c r="O366" s="192"/>
      <c r="P366" s="195"/>
      <c r="Q366" s="5" t="s">
        <v>431</v>
      </c>
      <c r="R366" s="18" t="s">
        <v>433</v>
      </c>
      <c r="S366" s="8" t="s">
        <v>581</v>
      </c>
      <c r="T366" s="137">
        <v>2542.44</v>
      </c>
      <c r="U366" s="320"/>
      <c r="V366" s="137">
        <f>T366-T365</f>
        <v>441.25</v>
      </c>
      <c r="W366" s="307"/>
      <c r="X366" s="189"/>
      <c r="Y366" s="189"/>
      <c r="Z366" s="192"/>
      <c r="AA366" s="212"/>
      <c r="AB366" s="209"/>
      <c r="AC366" s="205"/>
      <c r="AD366" s="201"/>
    </row>
    <row r="367" spans="1:30" s="64" customFormat="1" ht="24" x14ac:dyDescent="0.25">
      <c r="A367" s="190" t="s">
        <v>462</v>
      </c>
      <c r="B367" s="211" t="s">
        <v>479</v>
      </c>
      <c r="C367" s="193" t="s">
        <v>460</v>
      </c>
      <c r="D367" s="190" t="s">
        <v>461</v>
      </c>
      <c r="E367" s="190" t="s">
        <v>465</v>
      </c>
      <c r="F367" s="193" t="s">
        <v>463</v>
      </c>
      <c r="G367" s="187"/>
      <c r="H367" s="190">
        <v>13</v>
      </c>
      <c r="I367" s="190" t="s">
        <v>464</v>
      </c>
      <c r="J367" s="187"/>
      <c r="K367" s="187"/>
      <c r="L367" s="190" t="s">
        <v>466</v>
      </c>
      <c r="M367" s="190" t="s">
        <v>467</v>
      </c>
      <c r="N367" s="193" t="s">
        <v>20</v>
      </c>
      <c r="O367" s="193" t="s">
        <v>38</v>
      </c>
      <c r="P367" s="193" t="s">
        <v>10</v>
      </c>
      <c r="Q367" s="5" t="s">
        <v>468</v>
      </c>
      <c r="R367" s="14" t="s">
        <v>474</v>
      </c>
      <c r="S367" s="3" t="s">
        <v>5</v>
      </c>
      <c r="T367" s="91">
        <v>13567.41</v>
      </c>
      <c r="U367" s="202" t="s">
        <v>245</v>
      </c>
      <c r="V367" s="52">
        <v>0</v>
      </c>
      <c r="W367" s="260">
        <v>44840</v>
      </c>
      <c r="X367" s="187"/>
      <c r="Y367" s="190" t="s">
        <v>471</v>
      </c>
      <c r="Z367" s="190" t="s">
        <v>472</v>
      </c>
      <c r="AA367" s="190" t="s">
        <v>473</v>
      </c>
      <c r="AB367" s="187"/>
      <c r="AC367" s="323" t="s">
        <v>470</v>
      </c>
      <c r="AD367" s="76"/>
    </row>
    <row r="368" spans="1:30" s="64" customFormat="1" ht="24" x14ac:dyDescent="0.25">
      <c r="A368" s="192"/>
      <c r="B368" s="212"/>
      <c r="C368" s="195"/>
      <c r="D368" s="192"/>
      <c r="E368" s="192"/>
      <c r="F368" s="195"/>
      <c r="G368" s="189"/>
      <c r="H368" s="192"/>
      <c r="I368" s="192"/>
      <c r="J368" s="189"/>
      <c r="K368" s="189"/>
      <c r="L368" s="192"/>
      <c r="M368" s="192"/>
      <c r="N368" s="195"/>
      <c r="O368" s="195"/>
      <c r="P368" s="195"/>
      <c r="Q368" s="5" t="s">
        <v>469</v>
      </c>
      <c r="R368" s="14" t="s">
        <v>475</v>
      </c>
      <c r="S368" s="3" t="s">
        <v>5</v>
      </c>
      <c r="T368" s="91">
        <v>14524.99</v>
      </c>
      <c r="U368" s="204"/>
      <c r="V368" s="91">
        <v>957.57999999999993</v>
      </c>
      <c r="W368" s="192"/>
      <c r="X368" s="189"/>
      <c r="Y368" s="192"/>
      <c r="Z368" s="195"/>
      <c r="AA368" s="192"/>
      <c r="AB368" s="189"/>
      <c r="AC368" s="323"/>
      <c r="AD368" s="76"/>
    </row>
    <row r="369" spans="1:30" s="64" customFormat="1" ht="24" x14ac:dyDescent="0.25">
      <c r="A369" s="190" t="s">
        <v>462</v>
      </c>
      <c r="B369" s="211" t="s">
        <v>479</v>
      </c>
      <c r="C369" s="193" t="s">
        <v>460</v>
      </c>
      <c r="D369" s="190" t="s">
        <v>461</v>
      </c>
      <c r="E369" s="190" t="s">
        <v>465</v>
      </c>
      <c r="F369" s="193" t="s">
        <v>463</v>
      </c>
      <c r="G369" s="187"/>
      <c r="H369" s="190">
        <v>13</v>
      </c>
      <c r="I369" s="190" t="s">
        <v>464</v>
      </c>
      <c r="J369" s="187"/>
      <c r="K369" s="187"/>
      <c r="L369" s="190" t="s">
        <v>466</v>
      </c>
      <c r="M369" s="190" t="s">
        <v>467</v>
      </c>
      <c r="N369" s="193" t="s">
        <v>20</v>
      </c>
      <c r="O369" s="193" t="s">
        <v>38</v>
      </c>
      <c r="P369" s="193" t="s">
        <v>10</v>
      </c>
      <c r="Q369" s="5" t="s">
        <v>468</v>
      </c>
      <c r="R369" s="14" t="s">
        <v>474</v>
      </c>
      <c r="S369" s="3" t="s">
        <v>438</v>
      </c>
      <c r="T369" s="91">
        <v>15784.91</v>
      </c>
      <c r="U369" s="202" t="s">
        <v>245</v>
      </c>
      <c r="V369" s="52">
        <v>0</v>
      </c>
      <c r="W369" s="260">
        <v>45108</v>
      </c>
      <c r="X369" s="187"/>
      <c r="Y369" s="190" t="s">
        <v>471</v>
      </c>
      <c r="Z369" s="190" t="s">
        <v>472</v>
      </c>
      <c r="AA369" s="190" t="s">
        <v>473</v>
      </c>
      <c r="AB369" s="187"/>
      <c r="AC369" s="323" t="s">
        <v>872</v>
      </c>
      <c r="AD369" s="76"/>
    </row>
    <row r="370" spans="1:30" ht="24" x14ac:dyDescent="0.25">
      <c r="A370" s="192"/>
      <c r="B370" s="212"/>
      <c r="C370" s="195"/>
      <c r="D370" s="192"/>
      <c r="E370" s="192"/>
      <c r="F370" s="195"/>
      <c r="G370" s="189"/>
      <c r="H370" s="192"/>
      <c r="I370" s="192"/>
      <c r="J370" s="189"/>
      <c r="K370" s="189"/>
      <c r="L370" s="192"/>
      <c r="M370" s="192"/>
      <c r="N370" s="195"/>
      <c r="O370" s="195"/>
      <c r="P370" s="195"/>
      <c r="Q370" s="5" t="s">
        <v>469</v>
      </c>
      <c r="R370" s="14" t="s">
        <v>475</v>
      </c>
      <c r="S370" s="3" t="s">
        <v>438</v>
      </c>
      <c r="T370" s="91">
        <v>16931.189999999999</v>
      </c>
      <c r="U370" s="204"/>
      <c r="V370" s="91">
        <v>1146.2799999999988</v>
      </c>
      <c r="W370" s="192"/>
      <c r="X370" s="189"/>
      <c r="Y370" s="192"/>
      <c r="Z370" s="195"/>
      <c r="AA370" s="192"/>
      <c r="AB370" s="189"/>
      <c r="AC370" s="323"/>
      <c r="AD370" s="76"/>
    </row>
    <row r="371" spans="1:30" s="64" customFormat="1" ht="24" customHeight="1" x14ac:dyDescent="0.25">
      <c r="A371" s="190" t="s">
        <v>462</v>
      </c>
      <c r="B371" s="211" t="s">
        <v>479</v>
      </c>
      <c r="C371" s="193" t="s">
        <v>460</v>
      </c>
      <c r="D371" s="190" t="s">
        <v>461</v>
      </c>
      <c r="E371" s="190" t="s">
        <v>465</v>
      </c>
      <c r="F371" s="193" t="s">
        <v>463</v>
      </c>
      <c r="G371" s="187"/>
      <c r="H371" s="190">
        <v>13</v>
      </c>
      <c r="I371" s="190" t="s">
        <v>464</v>
      </c>
      <c r="J371" s="187"/>
      <c r="K371" s="187"/>
      <c r="L371" s="190" t="s">
        <v>466</v>
      </c>
      <c r="M371" s="190" t="s">
        <v>467</v>
      </c>
      <c r="N371" s="193" t="s">
        <v>20</v>
      </c>
      <c r="O371" s="193" t="s">
        <v>38</v>
      </c>
      <c r="P371" s="193" t="s">
        <v>10</v>
      </c>
      <c r="Q371" s="5" t="s">
        <v>468</v>
      </c>
      <c r="R371" s="14" t="s">
        <v>474</v>
      </c>
      <c r="S371" s="3" t="s">
        <v>581</v>
      </c>
      <c r="T371" s="91">
        <v>17504.96</v>
      </c>
      <c r="U371" s="202" t="s">
        <v>245</v>
      </c>
      <c r="V371" s="52">
        <v>0</v>
      </c>
      <c r="W371" s="260">
        <v>45474</v>
      </c>
      <c r="X371" s="187"/>
      <c r="Y371" s="190" t="s">
        <v>471</v>
      </c>
      <c r="Z371" s="190" t="s">
        <v>472</v>
      </c>
      <c r="AA371" s="190" t="s">
        <v>473</v>
      </c>
      <c r="AB371" s="187"/>
      <c r="AC371" s="323" t="s">
        <v>1389</v>
      </c>
      <c r="AD371" s="76"/>
    </row>
    <row r="372" spans="1:30" ht="24" x14ac:dyDescent="0.25">
      <c r="A372" s="192"/>
      <c r="B372" s="212"/>
      <c r="C372" s="195"/>
      <c r="D372" s="192"/>
      <c r="E372" s="192"/>
      <c r="F372" s="195"/>
      <c r="G372" s="189"/>
      <c r="H372" s="192"/>
      <c r="I372" s="192"/>
      <c r="J372" s="189"/>
      <c r="K372" s="189"/>
      <c r="L372" s="192"/>
      <c r="M372" s="192"/>
      <c r="N372" s="195"/>
      <c r="O372" s="195"/>
      <c r="P372" s="195"/>
      <c r="Q372" s="5" t="s">
        <v>469</v>
      </c>
      <c r="R372" s="14" t="s">
        <v>475</v>
      </c>
      <c r="S372" s="3" t="s">
        <v>581</v>
      </c>
      <c r="T372" s="91">
        <v>18755.759999999998</v>
      </c>
      <c r="U372" s="204"/>
      <c r="V372" s="91">
        <f>+T372-T371</f>
        <v>1250.7999999999993</v>
      </c>
      <c r="W372" s="192"/>
      <c r="X372" s="189"/>
      <c r="Y372" s="192"/>
      <c r="Z372" s="195"/>
      <c r="AA372" s="192"/>
      <c r="AB372" s="189"/>
      <c r="AC372" s="323"/>
      <c r="AD372" s="76"/>
    </row>
    <row r="373" spans="1:30" ht="48" x14ac:dyDescent="0.25">
      <c r="A373" s="190" t="s">
        <v>462</v>
      </c>
      <c r="B373" s="190" t="s">
        <v>478</v>
      </c>
      <c r="C373" s="193" t="s">
        <v>460</v>
      </c>
      <c r="D373" s="190" t="s">
        <v>1016</v>
      </c>
      <c r="E373" s="193" t="s">
        <v>279</v>
      </c>
      <c r="F373" s="193" t="s">
        <v>480</v>
      </c>
      <c r="G373" s="187"/>
      <c r="H373" s="193">
        <v>1</v>
      </c>
      <c r="I373" s="190" t="s">
        <v>481</v>
      </c>
      <c r="J373" s="187"/>
      <c r="K373" s="187"/>
      <c r="L373" s="190" t="s">
        <v>482</v>
      </c>
      <c r="M373" s="193" t="s">
        <v>207</v>
      </c>
      <c r="N373" s="193" t="s">
        <v>20</v>
      </c>
      <c r="O373" s="190" t="s">
        <v>51</v>
      </c>
      <c r="P373" s="193" t="s">
        <v>10</v>
      </c>
      <c r="Q373" s="28" t="s">
        <v>1017</v>
      </c>
      <c r="R373" s="18" t="s">
        <v>476</v>
      </c>
      <c r="S373" s="3" t="s">
        <v>5</v>
      </c>
      <c r="T373" s="52">
        <v>113.8</v>
      </c>
      <c r="U373" s="52" t="s">
        <v>245</v>
      </c>
      <c r="V373" s="52">
        <v>0</v>
      </c>
      <c r="W373" s="196">
        <v>45219</v>
      </c>
      <c r="X373" s="187"/>
      <c r="Y373" s="190" t="s">
        <v>483</v>
      </c>
      <c r="Z373" s="190" t="s">
        <v>1019</v>
      </c>
      <c r="AA373" s="190" t="s">
        <v>1020</v>
      </c>
      <c r="AB373" s="187"/>
      <c r="AC373" s="205" t="s">
        <v>1021</v>
      </c>
      <c r="AD373" s="42"/>
    </row>
    <row r="374" spans="1:30" ht="48" x14ac:dyDescent="0.25">
      <c r="A374" s="191"/>
      <c r="B374" s="194"/>
      <c r="C374" s="194"/>
      <c r="D374" s="194"/>
      <c r="E374" s="194"/>
      <c r="F374" s="194"/>
      <c r="G374" s="188"/>
      <c r="H374" s="194"/>
      <c r="I374" s="191"/>
      <c r="J374" s="188"/>
      <c r="K374" s="188"/>
      <c r="L374" s="191"/>
      <c r="M374" s="194"/>
      <c r="N374" s="194"/>
      <c r="O374" s="191"/>
      <c r="P374" s="194"/>
      <c r="Q374" s="28" t="s">
        <v>1018</v>
      </c>
      <c r="R374" s="18" t="s">
        <v>477</v>
      </c>
      <c r="S374" s="3" t="s">
        <v>5</v>
      </c>
      <c r="T374" s="52">
        <v>137.69999999999999</v>
      </c>
      <c r="U374" s="52" t="s">
        <v>245</v>
      </c>
      <c r="V374" s="52">
        <v>23.9</v>
      </c>
      <c r="W374" s="194"/>
      <c r="X374" s="188"/>
      <c r="Y374" s="194"/>
      <c r="Z374" s="191"/>
      <c r="AA374" s="194"/>
      <c r="AB374" s="188"/>
      <c r="AC374" s="205"/>
      <c r="AD374" s="42"/>
    </row>
    <row r="375" spans="1:30" ht="48" x14ac:dyDescent="0.25">
      <c r="A375" s="190" t="s">
        <v>462</v>
      </c>
      <c r="B375" s="190" t="s">
        <v>478</v>
      </c>
      <c r="C375" s="193" t="s">
        <v>460</v>
      </c>
      <c r="D375" s="190" t="s">
        <v>1016</v>
      </c>
      <c r="E375" s="193" t="s">
        <v>279</v>
      </c>
      <c r="F375" s="193" t="s">
        <v>480</v>
      </c>
      <c r="G375" s="187"/>
      <c r="H375" s="193">
        <v>1</v>
      </c>
      <c r="I375" s="190" t="s">
        <v>481</v>
      </c>
      <c r="J375" s="187"/>
      <c r="K375" s="187"/>
      <c r="L375" s="190" t="s">
        <v>482</v>
      </c>
      <c r="M375" s="193" t="s">
        <v>207</v>
      </c>
      <c r="N375" s="193" t="s">
        <v>20</v>
      </c>
      <c r="O375" s="190" t="s">
        <v>51</v>
      </c>
      <c r="P375" s="193" t="s">
        <v>10</v>
      </c>
      <c r="Q375" s="28" t="s">
        <v>1017</v>
      </c>
      <c r="R375" s="18" t="s">
        <v>476</v>
      </c>
      <c r="S375" s="3" t="s">
        <v>438</v>
      </c>
      <c r="T375" s="94">
        <v>124.17</v>
      </c>
      <c r="U375" s="94" t="s">
        <v>245</v>
      </c>
      <c r="V375" s="94">
        <v>0</v>
      </c>
      <c r="W375" s="294">
        <v>45352</v>
      </c>
      <c r="X375" s="187"/>
      <c r="Y375" s="190" t="s">
        <v>483</v>
      </c>
      <c r="Z375" s="190" t="s">
        <v>1019</v>
      </c>
      <c r="AA375" s="190" t="s">
        <v>1020</v>
      </c>
      <c r="AB375" s="187"/>
      <c r="AC375" s="205" t="s">
        <v>1127</v>
      </c>
      <c r="AD375" s="42"/>
    </row>
    <row r="376" spans="1:30" ht="48" x14ac:dyDescent="0.25">
      <c r="A376" s="191"/>
      <c r="B376" s="194"/>
      <c r="C376" s="194"/>
      <c r="D376" s="194"/>
      <c r="E376" s="194"/>
      <c r="F376" s="194"/>
      <c r="G376" s="188"/>
      <c r="H376" s="194"/>
      <c r="I376" s="191"/>
      <c r="J376" s="188"/>
      <c r="K376" s="188"/>
      <c r="L376" s="191"/>
      <c r="M376" s="194"/>
      <c r="N376" s="194"/>
      <c r="O376" s="191"/>
      <c r="P376" s="194"/>
      <c r="Q376" s="28" t="s">
        <v>1018</v>
      </c>
      <c r="R376" s="18" t="s">
        <v>477</v>
      </c>
      <c r="S376" s="3" t="s">
        <v>438</v>
      </c>
      <c r="T376" s="94">
        <v>150.25</v>
      </c>
      <c r="U376" s="94" t="s">
        <v>245</v>
      </c>
      <c r="V376" s="94">
        <f>T376-T375</f>
        <v>26.08</v>
      </c>
      <c r="W376" s="345"/>
      <c r="X376" s="188"/>
      <c r="Y376" s="194"/>
      <c r="Z376" s="191"/>
      <c r="AA376" s="194"/>
      <c r="AB376" s="188"/>
      <c r="AC376" s="205"/>
      <c r="AD376" s="42"/>
    </row>
    <row r="377" spans="1:30" s="101" customFormat="1" ht="45" customHeight="1" x14ac:dyDescent="0.3">
      <c r="A377" s="206" t="s">
        <v>462</v>
      </c>
      <c r="B377" s="70" t="s">
        <v>487</v>
      </c>
      <c r="C377" s="70" t="s">
        <v>460</v>
      </c>
      <c r="D377" s="70" t="s">
        <v>488</v>
      </c>
      <c r="E377" s="98" t="s">
        <v>279</v>
      </c>
      <c r="F377" s="98" t="s">
        <v>494</v>
      </c>
      <c r="G377" s="99"/>
      <c r="H377" s="98">
        <v>1</v>
      </c>
      <c r="I377" s="70" t="s">
        <v>498</v>
      </c>
      <c r="J377" s="248"/>
      <c r="K377" s="248"/>
      <c r="L377" s="206" t="s">
        <v>501</v>
      </c>
      <c r="M377" s="206" t="s">
        <v>502</v>
      </c>
      <c r="N377" s="248" t="s">
        <v>20</v>
      </c>
      <c r="O377" s="206" t="s">
        <v>51</v>
      </c>
      <c r="P377" s="248" t="s">
        <v>10</v>
      </c>
      <c r="Q377" s="69" t="s">
        <v>503</v>
      </c>
      <c r="R377" s="98" t="s">
        <v>508</v>
      </c>
      <c r="S377" s="107" t="s">
        <v>5</v>
      </c>
      <c r="T377" s="52">
        <v>9.4</v>
      </c>
      <c r="U377" s="52" t="s">
        <v>245</v>
      </c>
      <c r="V377" s="52">
        <v>0</v>
      </c>
      <c r="W377" s="299">
        <v>44939</v>
      </c>
      <c r="X377" s="248"/>
      <c r="Y377" s="206" t="s">
        <v>506</v>
      </c>
      <c r="Z377" s="324" t="s">
        <v>507</v>
      </c>
      <c r="AA377" s="206" t="s">
        <v>583</v>
      </c>
      <c r="AB377" s="248"/>
      <c r="AC377" s="300" t="s">
        <v>582</v>
      </c>
      <c r="AD377" s="108"/>
    </row>
    <row r="378" spans="1:30" s="101" customFormat="1" ht="45" customHeight="1" x14ac:dyDescent="0.3">
      <c r="A378" s="244"/>
      <c r="B378" s="206" t="s">
        <v>489</v>
      </c>
      <c r="C378" s="70" t="s">
        <v>460</v>
      </c>
      <c r="D378" s="70" t="s">
        <v>490</v>
      </c>
      <c r="E378" s="98" t="s">
        <v>279</v>
      </c>
      <c r="F378" s="98" t="s">
        <v>495</v>
      </c>
      <c r="G378" s="99"/>
      <c r="H378" s="98">
        <v>2</v>
      </c>
      <c r="I378" s="70" t="s">
        <v>499</v>
      </c>
      <c r="J378" s="249"/>
      <c r="K378" s="249"/>
      <c r="L378" s="244"/>
      <c r="M378" s="244"/>
      <c r="N378" s="249"/>
      <c r="O378" s="244"/>
      <c r="P378" s="249"/>
      <c r="Q378" s="69" t="s">
        <v>504</v>
      </c>
      <c r="R378" s="98" t="s">
        <v>509</v>
      </c>
      <c r="S378" s="107" t="s">
        <v>5</v>
      </c>
      <c r="T378" s="52">
        <v>12.17</v>
      </c>
      <c r="U378" s="52" t="s">
        <v>245</v>
      </c>
      <c r="V378" s="52">
        <v>0</v>
      </c>
      <c r="W378" s="327"/>
      <c r="X378" s="249"/>
      <c r="Y378" s="244"/>
      <c r="Z378" s="325"/>
      <c r="AA378" s="244"/>
      <c r="AB378" s="249"/>
      <c r="AC378" s="303"/>
      <c r="AD378" s="109"/>
    </row>
    <row r="379" spans="1:30" s="101" customFormat="1" ht="45" customHeight="1" x14ac:dyDescent="0.3">
      <c r="A379" s="244"/>
      <c r="B379" s="207"/>
      <c r="C379" s="70" t="s">
        <v>460</v>
      </c>
      <c r="D379" s="70" t="s">
        <v>491</v>
      </c>
      <c r="E379" s="98" t="s">
        <v>279</v>
      </c>
      <c r="F379" s="98" t="s">
        <v>496</v>
      </c>
      <c r="G379" s="99"/>
      <c r="H379" s="98">
        <v>2</v>
      </c>
      <c r="I379" s="70" t="s">
        <v>499</v>
      </c>
      <c r="J379" s="249"/>
      <c r="K379" s="249"/>
      <c r="L379" s="244"/>
      <c r="M379" s="244"/>
      <c r="N379" s="249"/>
      <c r="O379" s="244"/>
      <c r="P379" s="249"/>
      <c r="Q379" s="309" t="s">
        <v>505</v>
      </c>
      <c r="R379" s="248" t="s">
        <v>510</v>
      </c>
      <c r="S379" s="332" t="s">
        <v>5</v>
      </c>
      <c r="T379" s="202">
        <v>16.64</v>
      </c>
      <c r="U379" s="202" t="s">
        <v>245</v>
      </c>
      <c r="V379" s="202">
        <v>0</v>
      </c>
      <c r="W379" s="327"/>
      <c r="X379" s="249"/>
      <c r="Y379" s="244"/>
      <c r="Z379" s="325"/>
      <c r="AA379" s="244"/>
      <c r="AB379" s="249"/>
      <c r="AC379" s="303"/>
      <c r="AD379" s="109"/>
    </row>
    <row r="380" spans="1:30" s="101" customFormat="1" ht="38.25" customHeight="1" x14ac:dyDescent="0.3">
      <c r="A380" s="207"/>
      <c r="B380" s="70" t="s">
        <v>492</v>
      </c>
      <c r="C380" s="70" t="s">
        <v>460</v>
      </c>
      <c r="D380" s="70" t="s">
        <v>493</v>
      </c>
      <c r="E380" s="98" t="s">
        <v>279</v>
      </c>
      <c r="F380" s="98" t="s">
        <v>497</v>
      </c>
      <c r="G380" s="99"/>
      <c r="H380" s="98">
        <v>15</v>
      </c>
      <c r="I380" s="70" t="s">
        <v>500</v>
      </c>
      <c r="J380" s="243"/>
      <c r="K380" s="243"/>
      <c r="L380" s="207"/>
      <c r="M380" s="207"/>
      <c r="N380" s="243"/>
      <c r="O380" s="207"/>
      <c r="P380" s="243"/>
      <c r="Q380" s="310"/>
      <c r="R380" s="243"/>
      <c r="S380" s="333"/>
      <c r="T380" s="204"/>
      <c r="U380" s="204"/>
      <c r="V380" s="204"/>
      <c r="W380" s="328"/>
      <c r="X380" s="243"/>
      <c r="Y380" s="207"/>
      <c r="Z380" s="326"/>
      <c r="AA380" s="207"/>
      <c r="AB380" s="243"/>
      <c r="AC380" s="304"/>
      <c r="AD380" s="109"/>
    </row>
    <row r="381" spans="1:30" s="101" customFormat="1" ht="45" customHeight="1" x14ac:dyDescent="0.3">
      <c r="A381" s="206" t="s">
        <v>462</v>
      </c>
      <c r="B381" s="70" t="s">
        <v>487</v>
      </c>
      <c r="C381" s="70" t="s">
        <v>460</v>
      </c>
      <c r="D381" s="70" t="s">
        <v>488</v>
      </c>
      <c r="E381" s="98" t="s">
        <v>279</v>
      </c>
      <c r="F381" s="98" t="s">
        <v>494</v>
      </c>
      <c r="G381" s="99"/>
      <c r="H381" s="98">
        <v>1</v>
      </c>
      <c r="I381" s="70" t="s">
        <v>498</v>
      </c>
      <c r="J381" s="248"/>
      <c r="K381" s="248"/>
      <c r="L381" s="206" t="s">
        <v>501</v>
      </c>
      <c r="M381" s="206" t="s">
        <v>502</v>
      </c>
      <c r="N381" s="248" t="s">
        <v>20</v>
      </c>
      <c r="O381" s="206" t="s">
        <v>51</v>
      </c>
      <c r="P381" s="248" t="s">
        <v>10</v>
      </c>
      <c r="Q381" s="69" t="s">
        <v>503</v>
      </c>
      <c r="R381" s="98" t="s">
        <v>508</v>
      </c>
      <c r="S381" s="107" t="s">
        <v>438</v>
      </c>
      <c r="T381" s="52">
        <v>10.63</v>
      </c>
      <c r="U381" s="52" t="s">
        <v>245</v>
      </c>
      <c r="V381" s="52">
        <v>0</v>
      </c>
      <c r="W381" s="299">
        <v>45108</v>
      </c>
      <c r="X381" s="248"/>
      <c r="Y381" s="206" t="s">
        <v>506</v>
      </c>
      <c r="Z381" s="324" t="s">
        <v>507</v>
      </c>
      <c r="AA381" s="206" t="s">
        <v>583</v>
      </c>
      <c r="AB381" s="248"/>
      <c r="AC381" s="300" t="s">
        <v>874</v>
      </c>
      <c r="AD381" s="108"/>
    </row>
    <row r="382" spans="1:30" s="101" customFormat="1" ht="45" customHeight="1" x14ac:dyDescent="0.3">
      <c r="A382" s="244"/>
      <c r="B382" s="206" t="s">
        <v>489</v>
      </c>
      <c r="C382" s="70" t="s">
        <v>460</v>
      </c>
      <c r="D382" s="70" t="s">
        <v>490</v>
      </c>
      <c r="E382" s="98" t="s">
        <v>279</v>
      </c>
      <c r="F382" s="98" t="s">
        <v>495</v>
      </c>
      <c r="G382" s="99"/>
      <c r="H382" s="98">
        <v>2</v>
      </c>
      <c r="I382" s="70" t="s">
        <v>499</v>
      </c>
      <c r="J382" s="249"/>
      <c r="K382" s="249"/>
      <c r="L382" s="244"/>
      <c r="M382" s="244"/>
      <c r="N382" s="249"/>
      <c r="O382" s="244"/>
      <c r="P382" s="249"/>
      <c r="Q382" s="69" t="s">
        <v>504</v>
      </c>
      <c r="R382" s="98" t="s">
        <v>509</v>
      </c>
      <c r="S382" s="107" t="s">
        <v>438</v>
      </c>
      <c r="T382" s="52">
        <v>13.63</v>
      </c>
      <c r="U382" s="52" t="s">
        <v>245</v>
      </c>
      <c r="V382" s="52">
        <v>0</v>
      </c>
      <c r="W382" s="249"/>
      <c r="X382" s="249"/>
      <c r="Y382" s="244"/>
      <c r="Z382" s="325"/>
      <c r="AA382" s="244"/>
      <c r="AB382" s="249"/>
      <c r="AC382" s="301"/>
      <c r="AD382" s="109"/>
    </row>
    <row r="383" spans="1:30" s="101" customFormat="1" ht="45" customHeight="1" x14ac:dyDescent="0.3">
      <c r="A383" s="244"/>
      <c r="B383" s="207"/>
      <c r="C383" s="70" t="s">
        <v>460</v>
      </c>
      <c r="D383" s="70" t="s">
        <v>491</v>
      </c>
      <c r="E383" s="98" t="s">
        <v>279</v>
      </c>
      <c r="F383" s="98" t="s">
        <v>496</v>
      </c>
      <c r="G383" s="99"/>
      <c r="H383" s="98">
        <v>2</v>
      </c>
      <c r="I383" s="70" t="s">
        <v>499</v>
      </c>
      <c r="J383" s="249"/>
      <c r="K383" s="249"/>
      <c r="L383" s="244"/>
      <c r="M383" s="244"/>
      <c r="N383" s="249"/>
      <c r="O383" s="244"/>
      <c r="P383" s="249"/>
      <c r="Q383" s="309" t="s">
        <v>505</v>
      </c>
      <c r="R383" s="248" t="s">
        <v>510</v>
      </c>
      <c r="S383" s="332" t="s">
        <v>438</v>
      </c>
      <c r="T383" s="202">
        <v>18.989999999999998</v>
      </c>
      <c r="U383" s="202" t="s">
        <v>245</v>
      </c>
      <c r="V383" s="202">
        <v>0</v>
      </c>
      <c r="W383" s="249"/>
      <c r="X383" s="249"/>
      <c r="Y383" s="244"/>
      <c r="Z383" s="325"/>
      <c r="AA383" s="244"/>
      <c r="AB383" s="249"/>
      <c r="AC383" s="301"/>
      <c r="AD383" s="109"/>
    </row>
    <row r="384" spans="1:30" s="101" customFormat="1" ht="31.5" customHeight="1" x14ac:dyDescent="0.3">
      <c r="A384" s="207"/>
      <c r="B384" s="70" t="s">
        <v>492</v>
      </c>
      <c r="C384" s="70" t="s">
        <v>460</v>
      </c>
      <c r="D384" s="70" t="s">
        <v>493</v>
      </c>
      <c r="E384" s="98" t="s">
        <v>279</v>
      </c>
      <c r="F384" s="98" t="s">
        <v>497</v>
      </c>
      <c r="G384" s="99"/>
      <c r="H384" s="98">
        <v>15</v>
      </c>
      <c r="I384" s="70" t="s">
        <v>500</v>
      </c>
      <c r="J384" s="243"/>
      <c r="K384" s="243"/>
      <c r="L384" s="207"/>
      <c r="M384" s="207"/>
      <c r="N384" s="243"/>
      <c r="O384" s="207"/>
      <c r="P384" s="243"/>
      <c r="Q384" s="310"/>
      <c r="R384" s="243"/>
      <c r="S384" s="333"/>
      <c r="T384" s="204"/>
      <c r="U384" s="204"/>
      <c r="V384" s="204"/>
      <c r="W384" s="243"/>
      <c r="X384" s="243"/>
      <c r="Y384" s="207"/>
      <c r="Z384" s="326"/>
      <c r="AA384" s="207"/>
      <c r="AB384" s="243"/>
      <c r="AC384" s="302"/>
      <c r="AD384" s="109"/>
    </row>
    <row r="385" spans="1:30" s="101" customFormat="1" ht="45" customHeight="1" x14ac:dyDescent="0.3">
      <c r="A385" s="206" t="s">
        <v>462</v>
      </c>
      <c r="B385" s="70" t="s">
        <v>487</v>
      </c>
      <c r="C385" s="70" t="s">
        <v>460</v>
      </c>
      <c r="D385" s="70" t="s">
        <v>488</v>
      </c>
      <c r="E385" s="98" t="s">
        <v>279</v>
      </c>
      <c r="F385" s="98" t="s">
        <v>494</v>
      </c>
      <c r="G385" s="99"/>
      <c r="H385" s="98">
        <v>1</v>
      </c>
      <c r="I385" s="70" t="s">
        <v>498</v>
      </c>
      <c r="J385" s="248"/>
      <c r="K385" s="248"/>
      <c r="L385" s="206" t="s">
        <v>501</v>
      </c>
      <c r="M385" s="206" t="s">
        <v>502</v>
      </c>
      <c r="N385" s="248" t="s">
        <v>20</v>
      </c>
      <c r="O385" s="206" t="s">
        <v>51</v>
      </c>
      <c r="P385" s="193" t="s">
        <v>10</v>
      </c>
      <c r="Q385" s="69" t="s">
        <v>503</v>
      </c>
      <c r="R385" s="98" t="s">
        <v>508</v>
      </c>
      <c r="S385" s="107" t="s">
        <v>581</v>
      </c>
      <c r="T385" s="52">
        <v>12.09</v>
      </c>
      <c r="U385" s="52" t="s">
        <v>245</v>
      </c>
      <c r="V385" s="52">
        <v>0</v>
      </c>
      <c r="W385" s="196">
        <v>45474</v>
      </c>
      <c r="X385" s="248"/>
      <c r="Y385" s="206" t="s">
        <v>506</v>
      </c>
      <c r="Z385" s="324" t="s">
        <v>507</v>
      </c>
      <c r="AA385" s="206" t="s">
        <v>583</v>
      </c>
      <c r="AB385" s="248"/>
      <c r="AC385" s="300" t="s">
        <v>874</v>
      </c>
      <c r="AD385" s="108"/>
    </row>
    <row r="386" spans="1:30" s="101" customFormat="1" ht="45" customHeight="1" x14ac:dyDescent="0.3">
      <c r="A386" s="244"/>
      <c r="B386" s="206" t="s">
        <v>489</v>
      </c>
      <c r="C386" s="70" t="s">
        <v>460</v>
      </c>
      <c r="D386" s="70" t="s">
        <v>490</v>
      </c>
      <c r="E386" s="98" t="s">
        <v>279</v>
      </c>
      <c r="F386" s="98" t="s">
        <v>495</v>
      </c>
      <c r="G386" s="99"/>
      <c r="H386" s="98">
        <v>2</v>
      </c>
      <c r="I386" s="70" t="s">
        <v>499</v>
      </c>
      <c r="J386" s="249"/>
      <c r="K386" s="249"/>
      <c r="L386" s="244"/>
      <c r="M386" s="244"/>
      <c r="N386" s="249"/>
      <c r="O386" s="244"/>
      <c r="P386" s="194"/>
      <c r="Q386" s="69" t="s">
        <v>504</v>
      </c>
      <c r="R386" s="98" t="s">
        <v>509</v>
      </c>
      <c r="S386" s="107" t="s">
        <v>581</v>
      </c>
      <c r="T386" s="52">
        <v>15.52</v>
      </c>
      <c r="U386" s="52" t="s">
        <v>245</v>
      </c>
      <c r="V386" s="52">
        <v>0</v>
      </c>
      <c r="W386" s="194"/>
      <c r="X386" s="249"/>
      <c r="Y386" s="244"/>
      <c r="Z386" s="325"/>
      <c r="AA386" s="244"/>
      <c r="AB386" s="249"/>
      <c r="AC386" s="301"/>
      <c r="AD386" s="109"/>
    </row>
    <row r="387" spans="1:30" s="101" customFormat="1" ht="45" customHeight="1" x14ac:dyDescent="0.3">
      <c r="A387" s="244"/>
      <c r="B387" s="207"/>
      <c r="C387" s="70" t="s">
        <v>460</v>
      </c>
      <c r="D387" s="70" t="s">
        <v>491</v>
      </c>
      <c r="E387" s="98" t="s">
        <v>279</v>
      </c>
      <c r="F387" s="98" t="s">
        <v>496</v>
      </c>
      <c r="G387" s="99"/>
      <c r="H387" s="98">
        <v>2</v>
      </c>
      <c r="I387" s="70" t="s">
        <v>499</v>
      </c>
      <c r="J387" s="249"/>
      <c r="K387" s="249"/>
      <c r="L387" s="244"/>
      <c r="M387" s="244"/>
      <c r="N387" s="249"/>
      <c r="O387" s="244"/>
      <c r="P387" s="194"/>
      <c r="Q387" s="309" t="s">
        <v>505</v>
      </c>
      <c r="R387" s="248" t="s">
        <v>510</v>
      </c>
      <c r="S387" s="332" t="s">
        <v>581</v>
      </c>
      <c r="T387" s="343">
        <v>21.1</v>
      </c>
      <c r="U387" s="202" t="s">
        <v>245</v>
      </c>
      <c r="V387" s="202">
        <v>0</v>
      </c>
      <c r="W387" s="194"/>
      <c r="X387" s="249"/>
      <c r="Y387" s="244"/>
      <c r="Z387" s="325"/>
      <c r="AA387" s="244"/>
      <c r="AB387" s="249"/>
      <c r="AC387" s="301"/>
      <c r="AD387" s="109"/>
    </row>
    <row r="388" spans="1:30" s="101" customFormat="1" ht="31.5" customHeight="1" x14ac:dyDescent="0.3">
      <c r="A388" s="207"/>
      <c r="B388" s="70" t="s">
        <v>492</v>
      </c>
      <c r="C388" s="70" t="s">
        <v>460</v>
      </c>
      <c r="D388" s="70" t="s">
        <v>493</v>
      </c>
      <c r="E388" s="98" t="s">
        <v>279</v>
      </c>
      <c r="F388" s="98" t="s">
        <v>497</v>
      </c>
      <c r="G388" s="99"/>
      <c r="H388" s="98">
        <v>15</v>
      </c>
      <c r="I388" s="70" t="s">
        <v>500</v>
      </c>
      <c r="J388" s="243"/>
      <c r="K388" s="243"/>
      <c r="L388" s="207"/>
      <c r="M388" s="207"/>
      <c r="N388" s="243"/>
      <c r="O388" s="207"/>
      <c r="P388" s="195"/>
      <c r="Q388" s="310"/>
      <c r="R388" s="243"/>
      <c r="S388" s="333"/>
      <c r="T388" s="344"/>
      <c r="U388" s="204"/>
      <c r="V388" s="204"/>
      <c r="W388" s="195"/>
      <c r="X388" s="243"/>
      <c r="Y388" s="207"/>
      <c r="Z388" s="326"/>
      <c r="AA388" s="207"/>
      <c r="AB388" s="308"/>
      <c r="AC388" s="314"/>
      <c r="AD388" s="109"/>
    </row>
    <row r="389" spans="1:30" ht="24" customHeight="1" x14ac:dyDescent="0.25">
      <c r="A389" s="190" t="s">
        <v>965</v>
      </c>
      <c r="B389" s="190" t="s">
        <v>966</v>
      </c>
      <c r="C389" s="190" t="s">
        <v>234</v>
      </c>
      <c r="D389" s="384" t="s">
        <v>964</v>
      </c>
      <c r="E389" s="217" t="s">
        <v>20</v>
      </c>
      <c r="F389" s="210" t="s">
        <v>20</v>
      </c>
      <c r="G389" s="217"/>
      <c r="H389" s="217" t="s">
        <v>20</v>
      </c>
      <c r="I389" s="217" t="s">
        <v>20</v>
      </c>
      <c r="J389" s="210"/>
      <c r="K389" s="217"/>
      <c r="L389" s="190" t="s">
        <v>513</v>
      </c>
      <c r="M389" s="193" t="s">
        <v>514</v>
      </c>
      <c r="N389" s="193" t="s">
        <v>20</v>
      </c>
      <c r="O389" s="190" t="s">
        <v>51</v>
      </c>
      <c r="P389" s="193" t="s">
        <v>234</v>
      </c>
      <c r="Q389" s="5" t="s">
        <v>519</v>
      </c>
      <c r="R389" s="18" t="s">
        <v>520</v>
      </c>
      <c r="S389" s="58" t="s">
        <v>5</v>
      </c>
      <c r="T389" s="53">
        <v>0.09</v>
      </c>
      <c r="U389" s="52" t="s">
        <v>245</v>
      </c>
      <c r="V389" s="52">
        <v>0</v>
      </c>
      <c r="W389" s="196">
        <v>44949</v>
      </c>
      <c r="X389" s="187"/>
      <c r="Y389" s="206" t="s">
        <v>515</v>
      </c>
      <c r="Z389" s="190" t="s">
        <v>516</v>
      </c>
      <c r="AA389" s="190" t="s">
        <v>517</v>
      </c>
      <c r="AB389" s="190" t="s">
        <v>518</v>
      </c>
      <c r="AC389" s="205" t="s">
        <v>523</v>
      </c>
      <c r="AD389" s="42"/>
    </row>
    <row r="390" spans="1:30" ht="38.4" customHeight="1" x14ac:dyDescent="0.25">
      <c r="A390" s="192"/>
      <c r="B390" s="192"/>
      <c r="C390" s="192"/>
      <c r="D390" s="384"/>
      <c r="E390" s="217"/>
      <c r="F390" s="210"/>
      <c r="G390" s="217"/>
      <c r="H390" s="217"/>
      <c r="I390" s="217"/>
      <c r="J390" s="210"/>
      <c r="K390" s="217"/>
      <c r="L390" s="191"/>
      <c r="M390" s="194"/>
      <c r="N390" s="194"/>
      <c r="O390" s="191"/>
      <c r="P390" s="195"/>
      <c r="Q390" s="245" t="s">
        <v>521</v>
      </c>
      <c r="R390" s="193" t="s">
        <v>522</v>
      </c>
      <c r="S390" s="222" t="s">
        <v>5</v>
      </c>
      <c r="T390" s="343">
        <v>0.1</v>
      </c>
      <c r="U390" s="202" t="s">
        <v>245</v>
      </c>
      <c r="V390" s="343">
        <f>+T390-T389</f>
        <v>1.0000000000000009E-2</v>
      </c>
      <c r="W390" s="197"/>
      <c r="X390" s="188"/>
      <c r="Y390" s="207"/>
      <c r="Z390" s="191"/>
      <c r="AA390" s="191"/>
      <c r="AB390" s="191"/>
      <c r="AC390" s="205"/>
      <c r="AD390" s="42"/>
    </row>
    <row r="391" spans="1:30" ht="49.95" customHeight="1" x14ac:dyDescent="0.25">
      <c r="A391" s="121" t="s">
        <v>20</v>
      </c>
      <c r="B391" s="121" t="s">
        <v>20</v>
      </c>
      <c r="C391" s="121" t="s">
        <v>1069</v>
      </c>
      <c r="D391" s="116" t="s">
        <v>1070</v>
      </c>
      <c r="E391" s="34" t="s">
        <v>20</v>
      </c>
      <c r="F391" s="20" t="s">
        <v>20</v>
      </c>
      <c r="G391" s="34"/>
      <c r="H391" s="34" t="s">
        <v>20</v>
      </c>
      <c r="I391" s="34" t="s">
        <v>20</v>
      </c>
      <c r="J391" s="20"/>
      <c r="K391" s="34"/>
      <c r="L391" s="192"/>
      <c r="M391" s="195"/>
      <c r="N391" s="195"/>
      <c r="O391" s="192"/>
      <c r="P391" s="34" t="s">
        <v>10</v>
      </c>
      <c r="Q391" s="247"/>
      <c r="R391" s="195"/>
      <c r="S391" s="223"/>
      <c r="T391" s="344"/>
      <c r="U391" s="204"/>
      <c r="V391" s="204"/>
      <c r="W391" s="198"/>
      <c r="X391" s="189"/>
      <c r="Y391" s="126" t="s">
        <v>1071</v>
      </c>
      <c r="Z391" s="192"/>
      <c r="AA391" s="192"/>
      <c r="AB391" s="192"/>
      <c r="AC391" s="122" t="s">
        <v>1073</v>
      </c>
      <c r="AD391" s="42"/>
    </row>
    <row r="392" spans="1:30" ht="24" customHeight="1" x14ac:dyDescent="0.25">
      <c r="A392" s="190" t="s">
        <v>965</v>
      </c>
      <c r="B392" s="190" t="s">
        <v>966</v>
      </c>
      <c r="C392" s="190" t="s">
        <v>234</v>
      </c>
      <c r="D392" s="384" t="s">
        <v>964</v>
      </c>
      <c r="E392" s="217" t="s">
        <v>20</v>
      </c>
      <c r="F392" s="210" t="s">
        <v>20</v>
      </c>
      <c r="G392" s="217"/>
      <c r="H392" s="217" t="s">
        <v>20</v>
      </c>
      <c r="I392" s="217" t="s">
        <v>20</v>
      </c>
      <c r="J392" s="210"/>
      <c r="K392" s="217"/>
      <c r="L392" s="190" t="s">
        <v>513</v>
      </c>
      <c r="M392" s="193" t="s">
        <v>514</v>
      </c>
      <c r="N392" s="193" t="s">
        <v>20</v>
      </c>
      <c r="O392" s="190" t="s">
        <v>51</v>
      </c>
      <c r="P392" s="193" t="s">
        <v>234</v>
      </c>
      <c r="Q392" s="5" t="s">
        <v>519</v>
      </c>
      <c r="R392" s="18" t="s">
        <v>520</v>
      </c>
      <c r="S392" s="140" t="s">
        <v>438</v>
      </c>
      <c r="T392" s="141">
        <v>0.1</v>
      </c>
      <c r="U392" s="94" t="s">
        <v>245</v>
      </c>
      <c r="V392" s="94">
        <v>0</v>
      </c>
      <c r="W392" s="294">
        <v>45352</v>
      </c>
      <c r="X392" s="187"/>
      <c r="Y392" s="206" t="s">
        <v>515</v>
      </c>
      <c r="Z392" s="190" t="s">
        <v>516</v>
      </c>
      <c r="AA392" s="190" t="s">
        <v>517</v>
      </c>
      <c r="AB392" s="190" t="s">
        <v>518</v>
      </c>
      <c r="AC392" s="205" t="s">
        <v>523</v>
      </c>
      <c r="AD392" s="42"/>
    </row>
    <row r="393" spans="1:30" ht="38.4" customHeight="1" x14ac:dyDescent="0.25">
      <c r="A393" s="192"/>
      <c r="B393" s="192"/>
      <c r="C393" s="192"/>
      <c r="D393" s="384"/>
      <c r="E393" s="217"/>
      <c r="F393" s="210"/>
      <c r="G393" s="217"/>
      <c r="H393" s="217"/>
      <c r="I393" s="217"/>
      <c r="J393" s="210"/>
      <c r="K393" s="217"/>
      <c r="L393" s="191"/>
      <c r="M393" s="194"/>
      <c r="N393" s="194"/>
      <c r="O393" s="191"/>
      <c r="P393" s="195"/>
      <c r="Q393" s="245" t="s">
        <v>521</v>
      </c>
      <c r="R393" s="193" t="s">
        <v>522</v>
      </c>
      <c r="S393" s="224" t="s">
        <v>438</v>
      </c>
      <c r="T393" s="297">
        <v>0.11</v>
      </c>
      <c r="U393" s="341" t="s">
        <v>245</v>
      </c>
      <c r="V393" s="297">
        <f>+T393-T392</f>
        <v>9.999999999999995E-3</v>
      </c>
      <c r="W393" s="295"/>
      <c r="X393" s="188"/>
      <c r="Y393" s="207"/>
      <c r="Z393" s="191"/>
      <c r="AA393" s="191"/>
      <c r="AB393" s="191"/>
      <c r="AC393" s="205"/>
      <c r="AD393" s="42"/>
    </row>
    <row r="394" spans="1:30" ht="49.95" customHeight="1" x14ac:dyDescent="0.25">
      <c r="A394" s="121" t="s">
        <v>20</v>
      </c>
      <c r="B394" s="121" t="s">
        <v>20</v>
      </c>
      <c r="C394" s="121" t="s">
        <v>1069</v>
      </c>
      <c r="D394" s="116" t="s">
        <v>1070</v>
      </c>
      <c r="E394" s="34" t="s">
        <v>20</v>
      </c>
      <c r="F394" s="20" t="s">
        <v>20</v>
      </c>
      <c r="G394" s="34"/>
      <c r="H394" s="34" t="s">
        <v>20</v>
      </c>
      <c r="I394" s="34" t="s">
        <v>20</v>
      </c>
      <c r="J394" s="20"/>
      <c r="K394" s="34"/>
      <c r="L394" s="192"/>
      <c r="M394" s="195"/>
      <c r="N394" s="195"/>
      <c r="O394" s="192"/>
      <c r="P394" s="34" t="s">
        <v>10</v>
      </c>
      <c r="Q394" s="247"/>
      <c r="R394" s="195"/>
      <c r="S394" s="226"/>
      <c r="T394" s="298"/>
      <c r="U394" s="342"/>
      <c r="V394" s="342"/>
      <c r="W394" s="296"/>
      <c r="X394" s="189"/>
      <c r="Y394" s="126" t="s">
        <v>1071</v>
      </c>
      <c r="Z394" s="192"/>
      <c r="AA394" s="192"/>
      <c r="AB394" s="192"/>
      <c r="AC394" s="118" t="s">
        <v>1073</v>
      </c>
      <c r="AD394" s="42"/>
    </row>
    <row r="395" spans="1:30" ht="36" x14ac:dyDescent="0.25">
      <c r="A395" s="190" t="s">
        <v>462</v>
      </c>
      <c r="B395" s="190" t="s">
        <v>487</v>
      </c>
      <c r="C395" s="193" t="s">
        <v>460</v>
      </c>
      <c r="D395" s="190" t="s">
        <v>488</v>
      </c>
      <c r="E395" s="193" t="s">
        <v>279</v>
      </c>
      <c r="F395" s="193">
        <v>0.31</v>
      </c>
      <c r="G395" s="193"/>
      <c r="H395" s="222" t="s">
        <v>438</v>
      </c>
      <c r="I395" s="190" t="s">
        <v>499</v>
      </c>
      <c r="J395" s="187"/>
      <c r="K395" s="187"/>
      <c r="L395" s="190" t="s">
        <v>527</v>
      </c>
      <c r="M395" s="190" t="s">
        <v>89</v>
      </c>
      <c r="N395" s="193" t="s">
        <v>20</v>
      </c>
      <c r="O395" s="190" t="s">
        <v>51</v>
      </c>
      <c r="P395" s="190" t="s">
        <v>10</v>
      </c>
      <c r="Q395" s="5" t="s">
        <v>534</v>
      </c>
      <c r="R395" s="18" t="s">
        <v>528</v>
      </c>
      <c r="S395" s="46" t="s">
        <v>5</v>
      </c>
      <c r="T395" s="52">
        <v>896.72</v>
      </c>
      <c r="U395" s="74" t="s">
        <v>245</v>
      </c>
      <c r="V395" s="52">
        <v>0</v>
      </c>
      <c r="W395" s="260">
        <v>44953</v>
      </c>
      <c r="X395" s="187"/>
      <c r="Y395" s="190" t="s">
        <v>541</v>
      </c>
      <c r="Z395" s="190" t="s">
        <v>451</v>
      </c>
      <c r="AA395" s="190" t="s">
        <v>542</v>
      </c>
      <c r="AB395" s="190" t="s">
        <v>540</v>
      </c>
      <c r="AC395" s="264" t="s">
        <v>564</v>
      </c>
      <c r="AD395" s="13"/>
    </row>
    <row r="396" spans="1:30" ht="36" x14ac:dyDescent="0.25">
      <c r="A396" s="191"/>
      <c r="B396" s="192"/>
      <c r="C396" s="195"/>
      <c r="D396" s="192"/>
      <c r="E396" s="195"/>
      <c r="F396" s="195"/>
      <c r="G396" s="195"/>
      <c r="H396" s="223"/>
      <c r="I396" s="192"/>
      <c r="J396" s="189"/>
      <c r="K396" s="189"/>
      <c r="L396" s="191"/>
      <c r="M396" s="191"/>
      <c r="N396" s="194"/>
      <c r="O396" s="191"/>
      <c r="P396" s="191"/>
      <c r="Q396" s="5" t="s">
        <v>535</v>
      </c>
      <c r="R396" s="18" t="s">
        <v>529</v>
      </c>
      <c r="S396" s="46" t="s">
        <v>5</v>
      </c>
      <c r="T396" s="52">
        <v>1085.03</v>
      </c>
      <c r="U396" s="74" t="s">
        <v>245</v>
      </c>
      <c r="V396" s="52">
        <v>188.30999999999995</v>
      </c>
      <c r="W396" s="191"/>
      <c r="X396" s="188"/>
      <c r="Y396" s="194"/>
      <c r="Z396" s="191"/>
      <c r="AA396" s="194"/>
      <c r="AB396" s="191"/>
      <c r="AC396" s="292"/>
      <c r="AD396" s="80"/>
    </row>
    <row r="397" spans="1:30" ht="48" x14ac:dyDescent="0.25">
      <c r="A397" s="191"/>
      <c r="B397" s="211" t="s">
        <v>524</v>
      </c>
      <c r="C397" s="193" t="s">
        <v>460</v>
      </c>
      <c r="D397" s="190" t="s">
        <v>525</v>
      </c>
      <c r="E397" s="193" t="s">
        <v>279</v>
      </c>
      <c r="F397" s="193">
        <v>1.72</v>
      </c>
      <c r="G397" s="193"/>
      <c r="H397" s="222" t="s">
        <v>438</v>
      </c>
      <c r="I397" s="190" t="s">
        <v>499</v>
      </c>
      <c r="J397" s="187"/>
      <c r="K397" s="187"/>
      <c r="L397" s="191"/>
      <c r="M397" s="191"/>
      <c r="N397" s="194"/>
      <c r="O397" s="191"/>
      <c r="P397" s="191"/>
      <c r="Q397" s="5" t="s">
        <v>536</v>
      </c>
      <c r="R397" s="18" t="s">
        <v>530</v>
      </c>
      <c r="S397" s="46" t="s">
        <v>5</v>
      </c>
      <c r="T397" s="52">
        <v>756.4</v>
      </c>
      <c r="U397" s="74" t="s">
        <v>245</v>
      </c>
      <c r="V397" s="52">
        <v>0</v>
      </c>
      <c r="W397" s="191"/>
      <c r="X397" s="188"/>
      <c r="Y397" s="194"/>
      <c r="Z397" s="191"/>
      <c r="AA397" s="194"/>
      <c r="AB397" s="191"/>
      <c r="AC397" s="292"/>
      <c r="AD397" s="80"/>
    </row>
    <row r="398" spans="1:30" ht="48" x14ac:dyDescent="0.25">
      <c r="A398" s="191"/>
      <c r="B398" s="212"/>
      <c r="C398" s="195"/>
      <c r="D398" s="192"/>
      <c r="E398" s="195"/>
      <c r="F398" s="195"/>
      <c r="G398" s="195"/>
      <c r="H398" s="223"/>
      <c r="I398" s="192"/>
      <c r="J398" s="189"/>
      <c r="K398" s="189"/>
      <c r="L398" s="191"/>
      <c r="M398" s="191"/>
      <c r="N398" s="194"/>
      <c r="O398" s="191"/>
      <c r="P398" s="191"/>
      <c r="Q398" s="5" t="s">
        <v>537</v>
      </c>
      <c r="R398" s="18" t="s">
        <v>531</v>
      </c>
      <c r="S398" s="46" t="s">
        <v>5</v>
      </c>
      <c r="T398" s="52">
        <v>915.24</v>
      </c>
      <c r="U398" s="74" t="s">
        <v>245</v>
      </c>
      <c r="V398" s="52">
        <v>158.84000000000003</v>
      </c>
      <c r="W398" s="191"/>
      <c r="X398" s="188"/>
      <c r="Y398" s="194"/>
      <c r="Z398" s="191"/>
      <c r="AA398" s="194"/>
      <c r="AB398" s="191"/>
      <c r="AC398" s="292"/>
      <c r="AD398" s="80"/>
    </row>
    <row r="399" spans="1:30" ht="53.25" customHeight="1" x14ac:dyDescent="0.25">
      <c r="A399" s="191"/>
      <c r="B399" s="211" t="s">
        <v>492</v>
      </c>
      <c r="C399" s="193" t="s">
        <v>460</v>
      </c>
      <c r="D399" s="190" t="s">
        <v>493</v>
      </c>
      <c r="E399" s="193" t="s">
        <v>279</v>
      </c>
      <c r="F399" s="193">
        <v>1.52</v>
      </c>
      <c r="G399" s="193"/>
      <c r="H399" s="193">
        <v>14</v>
      </c>
      <c r="I399" s="190" t="s">
        <v>526</v>
      </c>
      <c r="J399" s="187"/>
      <c r="K399" s="187"/>
      <c r="L399" s="191"/>
      <c r="M399" s="191"/>
      <c r="N399" s="194"/>
      <c r="O399" s="191"/>
      <c r="P399" s="191"/>
      <c r="Q399" s="5" t="s">
        <v>538</v>
      </c>
      <c r="R399" s="18" t="s">
        <v>532</v>
      </c>
      <c r="S399" s="46" t="s">
        <v>5</v>
      </c>
      <c r="T399" s="52">
        <v>576.91</v>
      </c>
      <c r="U399" s="74" t="s">
        <v>245</v>
      </c>
      <c r="V399" s="52">
        <v>0</v>
      </c>
      <c r="W399" s="191"/>
      <c r="X399" s="188"/>
      <c r="Y399" s="194"/>
      <c r="Z399" s="191"/>
      <c r="AA399" s="194"/>
      <c r="AB399" s="191"/>
      <c r="AC399" s="292"/>
      <c r="AD399" s="80"/>
    </row>
    <row r="400" spans="1:30" ht="53.25" customHeight="1" x14ac:dyDescent="0.25">
      <c r="A400" s="192"/>
      <c r="B400" s="212"/>
      <c r="C400" s="195"/>
      <c r="D400" s="192"/>
      <c r="E400" s="195"/>
      <c r="F400" s="195"/>
      <c r="G400" s="195"/>
      <c r="H400" s="195"/>
      <c r="I400" s="192"/>
      <c r="J400" s="189"/>
      <c r="K400" s="189"/>
      <c r="L400" s="192"/>
      <c r="M400" s="192"/>
      <c r="N400" s="195"/>
      <c r="O400" s="192"/>
      <c r="P400" s="192"/>
      <c r="Q400" s="5" t="s">
        <v>539</v>
      </c>
      <c r="R400" s="18" t="s">
        <v>533</v>
      </c>
      <c r="S400" s="3" t="s">
        <v>5</v>
      </c>
      <c r="T400" s="52">
        <v>698.06</v>
      </c>
      <c r="U400" s="74" t="s">
        <v>245</v>
      </c>
      <c r="V400" s="52">
        <v>121.14999999999998</v>
      </c>
      <c r="W400" s="192"/>
      <c r="X400" s="189"/>
      <c r="Y400" s="195"/>
      <c r="Z400" s="192"/>
      <c r="AA400" s="195"/>
      <c r="AB400" s="192"/>
      <c r="AC400" s="330"/>
      <c r="AD400" s="80"/>
    </row>
    <row r="401" spans="1:30" ht="36" x14ac:dyDescent="0.25">
      <c r="A401" s="190" t="s">
        <v>462</v>
      </c>
      <c r="B401" s="190" t="s">
        <v>487</v>
      </c>
      <c r="C401" s="193" t="s">
        <v>460</v>
      </c>
      <c r="D401" s="190" t="s">
        <v>488</v>
      </c>
      <c r="E401" s="193" t="s">
        <v>279</v>
      </c>
      <c r="F401" s="193">
        <v>0.31</v>
      </c>
      <c r="G401" s="193"/>
      <c r="H401" s="222" t="s">
        <v>438</v>
      </c>
      <c r="I401" s="190" t="s">
        <v>499</v>
      </c>
      <c r="J401" s="187"/>
      <c r="K401" s="187"/>
      <c r="L401" s="190" t="s">
        <v>527</v>
      </c>
      <c r="M401" s="190" t="s">
        <v>89</v>
      </c>
      <c r="N401" s="193" t="s">
        <v>20</v>
      </c>
      <c r="O401" s="190" t="s">
        <v>51</v>
      </c>
      <c r="P401" s="190" t="s">
        <v>10</v>
      </c>
      <c r="Q401" s="5" t="s">
        <v>534</v>
      </c>
      <c r="R401" s="18" t="s">
        <v>528</v>
      </c>
      <c r="S401" s="46" t="s">
        <v>438</v>
      </c>
      <c r="T401" s="91">
        <v>1073.42</v>
      </c>
      <c r="U401" s="74" t="s">
        <v>245</v>
      </c>
      <c r="V401" s="52">
        <v>0</v>
      </c>
      <c r="W401" s="260">
        <v>45108</v>
      </c>
      <c r="X401" s="187"/>
      <c r="Y401" s="190" t="s">
        <v>541</v>
      </c>
      <c r="Z401" s="190" t="s">
        <v>451</v>
      </c>
      <c r="AA401" s="190" t="s">
        <v>542</v>
      </c>
      <c r="AB401" s="190" t="s">
        <v>540</v>
      </c>
      <c r="AC401" s="270" t="s">
        <v>1128</v>
      </c>
      <c r="AD401" s="13"/>
    </row>
    <row r="402" spans="1:30" ht="36" x14ac:dyDescent="0.25">
      <c r="A402" s="191"/>
      <c r="B402" s="192"/>
      <c r="C402" s="195"/>
      <c r="D402" s="192"/>
      <c r="E402" s="195"/>
      <c r="F402" s="195"/>
      <c r="G402" s="195"/>
      <c r="H402" s="223"/>
      <c r="I402" s="192"/>
      <c r="J402" s="189"/>
      <c r="K402" s="189"/>
      <c r="L402" s="191"/>
      <c r="M402" s="191"/>
      <c r="N402" s="194"/>
      <c r="O402" s="191"/>
      <c r="P402" s="191"/>
      <c r="Q402" s="5" t="s">
        <v>535</v>
      </c>
      <c r="R402" s="18" t="s">
        <v>529</v>
      </c>
      <c r="S402" s="46" t="s">
        <v>438</v>
      </c>
      <c r="T402" s="91">
        <v>1298.8399999999999</v>
      </c>
      <c r="U402" s="74" t="s">
        <v>245</v>
      </c>
      <c r="V402" s="91">
        <f>+T402-T401</f>
        <v>225.41999999999985</v>
      </c>
      <c r="W402" s="191"/>
      <c r="X402" s="188"/>
      <c r="Y402" s="194"/>
      <c r="Z402" s="191"/>
      <c r="AA402" s="194"/>
      <c r="AB402" s="191"/>
      <c r="AC402" s="270"/>
      <c r="AD402" s="80"/>
    </row>
    <row r="403" spans="1:30" ht="48" x14ac:dyDescent="0.25">
      <c r="A403" s="191"/>
      <c r="B403" s="211" t="s">
        <v>524</v>
      </c>
      <c r="C403" s="193" t="s">
        <v>460</v>
      </c>
      <c r="D403" s="190" t="s">
        <v>525</v>
      </c>
      <c r="E403" s="193" t="s">
        <v>279</v>
      </c>
      <c r="F403" s="193">
        <v>1.72</v>
      </c>
      <c r="G403" s="193"/>
      <c r="H403" s="222" t="s">
        <v>438</v>
      </c>
      <c r="I403" s="190" t="s">
        <v>499</v>
      </c>
      <c r="J403" s="187"/>
      <c r="K403" s="187"/>
      <c r="L403" s="191"/>
      <c r="M403" s="191"/>
      <c r="N403" s="194"/>
      <c r="O403" s="191"/>
      <c r="P403" s="191"/>
      <c r="Q403" s="5" t="s">
        <v>536</v>
      </c>
      <c r="R403" s="18" t="s">
        <v>530</v>
      </c>
      <c r="S403" s="46" t="s">
        <v>438</v>
      </c>
      <c r="T403" s="52">
        <v>905.45</v>
      </c>
      <c r="U403" s="74" t="s">
        <v>245</v>
      </c>
      <c r="V403" s="52">
        <v>0</v>
      </c>
      <c r="W403" s="191"/>
      <c r="X403" s="188"/>
      <c r="Y403" s="194"/>
      <c r="Z403" s="191"/>
      <c r="AA403" s="194"/>
      <c r="AB403" s="191"/>
      <c r="AC403" s="270"/>
      <c r="AD403" s="80"/>
    </row>
    <row r="404" spans="1:30" ht="48" x14ac:dyDescent="0.25">
      <c r="A404" s="191"/>
      <c r="B404" s="212"/>
      <c r="C404" s="195"/>
      <c r="D404" s="192"/>
      <c r="E404" s="195"/>
      <c r="F404" s="195"/>
      <c r="G404" s="195"/>
      <c r="H404" s="223"/>
      <c r="I404" s="192"/>
      <c r="J404" s="189"/>
      <c r="K404" s="189"/>
      <c r="L404" s="191"/>
      <c r="M404" s="191"/>
      <c r="N404" s="194"/>
      <c r="O404" s="191"/>
      <c r="P404" s="191"/>
      <c r="Q404" s="5" t="s">
        <v>537</v>
      </c>
      <c r="R404" s="18" t="s">
        <v>531</v>
      </c>
      <c r="S404" s="46" t="s">
        <v>438</v>
      </c>
      <c r="T404" s="91">
        <v>1095.5899999999999</v>
      </c>
      <c r="U404" s="74" t="s">
        <v>245</v>
      </c>
      <c r="V404" s="91">
        <f>+T404-T403</f>
        <v>190.13999999999987</v>
      </c>
      <c r="W404" s="191"/>
      <c r="X404" s="188"/>
      <c r="Y404" s="194"/>
      <c r="Z404" s="191"/>
      <c r="AA404" s="194"/>
      <c r="AB404" s="191"/>
      <c r="AC404" s="270"/>
      <c r="AD404" s="80"/>
    </row>
    <row r="405" spans="1:30" ht="53.25" customHeight="1" x14ac:dyDescent="0.25">
      <c r="A405" s="191"/>
      <c r="B405" s="211" t="s">
        <v>492</v>
      </c>
      <c r="C405" s="193" t="s">
        <v>460</v>
      </c>
      <c r="D405" s="190" t="s">
        <v>493</v>
      </c>
      <c r="E405" s="193" t="s">
        <v>279</v>
      </c>
      <c r="F405" s="193">
        <v>1.52</v>
      </c>
      <c r="G405" s="193"/>
      <c r="H405" s="193">
        <v>14</v>
      </c>
      <c r="I405" s="190" t="s">
        <v>526</v>
      </c>
      <c r="J405" s="187"/>
      <c r="K405" s="187"/>
      <c r="L405" s="191"/>
      <c r="M405" s="191"/>
      <c r="N405" s="194"/>
      <c r="O405" s="191"/>
      <c r="P405" s="191"/>
      <c r="Q405" s="5" t="s">
        <v>538</v>
      </c>
      <c r="R405" s="18" t="s">
        <v>532</v>
      </c>
      <c r="S405" s="46" t="s">
        <v>438</v>
      </c>
      <c r="T405" s="52">
        <v>690.59</v>
      </c>
      <c r="U405" s="74" t="s">
        <v>245</v>
      </c>
      <c r="V405" s="52">
        <v>0</v>
      </c>
      <c r="W405" s="191"/>
      <c r="X405" s="188"/>
      <c r="Y405" s="194"/>
      <c r="Z405" s="191"/>
      <c r="AA405" s="194"/>
      <c r="AB405" s="191"/>
      <c r="AC405" s="270"/>
      <c r="AD405" s="80"/>
    </row>
    <row r="406" spans="1:30" ht="53.25" customHeight="1" x14ac:dyDescent="0.25">
      <c r="A406" s="192"/>
      <c r="B406" s="212"/>
      <c r="C406" s="195"/>
      <c r="D406" s="192"/>
      <c r="E406" s="195"/>
      <c r="F406" s="195"/>
      <c r="G406" s="195"/>
      <c r="H406" s="195"/>
      <c r="I406" s="192"/>
      <c r="J406" s="189"/>
      <c r="K406" s="189"/>
      <c r="L406" s="192"/>
      <c r="M406" s="192"/>
      <c r="N406" s="195"/>
      <c r="O406" s="192"/>
      <c r="P406" s="192"/>
      <c r="Q406" s="5" t="s">
        <v>539</v>
      </c>
      <c r="R406" s="18" t="s">
        <v>533</v>
      </c>
      <c r="S406" s="3" t="s">
        <v>438</v>
      </c>
      <c r="T406" s="52">
        <v>835.61</v>
      </c>
      <c r="U406" s="74" t="s">
        <v>245</v>
      </c>
      <c r="V406" s="52">
        <f>+T406-T405</f>
        <v>145.01999999999998</v>
      </c>
      <c r="W406" s="192"/>
      <c r="X406" s="189"/>
      <c r="Y406" s="195"/>
      <c r="Z406" s="192"/>
      <c r="AA406" s="195"/>
      <c r="AB406" s="192"/>
      <c r="AC406" s="270"/>
      <c r="AD406" s="80"/>
    </row>
    <row r="407" spans="1:30" ht="36" x14ac:dyDescent="0.25">
      <c r="A407" s="190" t="s">
        <v>462</v>
      </c>
      <c r="B407" s="190" t="s">
        <v>487</v>
      </c>
      <c r="C407" s="193" t="s">
        <v>460</v>
      </c>
      <c r="D407" s="190" t="s">
        <v>488</v>
      </c>
      <c r="E407" s="193" t="s">
        <v>279</v>
      </c>
      <c r="F407" s="193">
        <v>0.31</v>
      </c>
      <c r="G407" s="193"/>
      <c r="H407" s="222" t="s">
        <v>438</v>
      </c>
      <c r="I407" s="190" t="s">
        <v>499</v>
      </c>
      <c r="J407" s="187"/>
      <c r="K407" s="187"/>
      <c r="L407" s="190" t="s">
        <v>527</v>
      </c>
      <c r="M407" s="190" t="s">
        <v>89</v>
      </c>
      <c r="N407" s="193" t="s">
        <v>20</v>
      </c>
      <c r="O407" s="190" t="s">
        <v>51</v>
      </c>
      <c r="P407" s="190" t="s">
        <v>10</v>
      </c>
      <c r="Q407" s="5" t="s">
        <v>534</v>
      </c>
      <c r="R407" s="18" t="s">
        <v>528</v>
      </c>
      <c r="S407" s="59" t="s">
        <v>581</v>
      </c>
      <c r="T407" s="94">
        <v>1171.29</v>
      </c>
      <c r="U407" s="102" t="s">
        <v>245</v>
      </c>
      <c r="V407" s="94">
        <v>0</v>
      </c>
      <c r="W407" s="266">
        <v>45352</v>
      </c>
      <c r="X407" s="187"/>
      <c r="Y407" s="190" t="s">
        <v>541</v>
      </c>
      <c r="Z407" s="190" t="s">
        <v>451</v>
      </c>
      <c r="AA407" s="190" t="s">
        <v>542</v>
      </c>
      <c r="AB407" s="190" t="s">
        <v>540</v>
      </c>
      <c r="AC407" s="263" t="s">
        <v>1129</v>
      </c>
      <c r="AD407" s="13"/>
    </row>
    <row r="408" spans="1:30" ht="36" x14ac:dyDescent="0.25">
      <c r="A408" s="191"/>
      <c r="B408" s="192"/>
      <c r="C408" s="195"/>
      <c r="D408" s="192"/>
      <c r="E408" s="195"/>
      <c r="F408" s="195"/>
      <c r="G408" s="195"/>
      <c r="H408" s="223"/>
      <c r="I408" s="192"/>
      <c r="J408" s="189"/>
      <c r="K408" s="189"/>
      <c r="L408" s="191"/>
      <c r="M408" s="191"/>
      <c r="N408" s="194"/>
      <c r="O408" s="191"/>
      <c r="P408" s="191"/>
      <c r="Q408" s="5" t="s">
        <v>535</v>
      </c>
      <c r="R408" s="18" t="s">
        <v>529</v>
      </c>
      <c r="S408" s="59" t="s">
        <v>581</v>
      </c>
      <c r="T408" s="94">
        <v>1417.25</v>
      </c>
      <c r="U408" s="102" t="s">
        <v>245</v>
      </c>
      <c r="V408" s="94">
        <f>T408-T407</f>
        <v>245.96000000000004</v>
      </c>
      <c r="W408" s="231"/>
      <c r="X408" s="188"/>
      <c r="Y408" s="194"/>
      <c r="Z408" s="191"/>
      <c r="AA408" s="194"/>
      <c r="AB408" s="191"/>
      <c r="AC408" s="263"/>
      <c r="AD408" s="80"/>
    </row>
    <row r="409" spans="1:30" ht="48" x14ac:dyDescent="0.25">
      <c r="A409" s="191"/>
      <c r="B409" s="211" t="s">
        <v>524</v>
      </c>
      <c r="C409" s="193" t="s">
        <v>460</v>
      </c>
      <c r="D409" s="190" t="s">
        <v>525</v>
      </c>
      <c r="E409" s="193" t="s">
        <v>279</v>
      </c>
      <c r="F409" s="193">
        <v>1.72</v>
      </c>
      <c r="G409" s="193"/>
      <c r="H409" s="222" t="s">
        <v>438</v>
      </c>
      <c r="I409" s="190" t="s">
        <v>499</v>
      </c>
      <c r="J409" s="187"/>
      <c r="K409" s="187"/>
      <c r="L409" s="191"/>
      <c r="M409" s="191"/>
      <c r="N409" s="194"/>
      <c r="O409" s="191"/>
      <c r="P409" s="191"/>
      <c r="Q409" s="5" t="s">
        <v>536</v>
      </c>
      <c r="R409" s="18" t="s">
        <v>530</v>
      </c>
      <c r="S409" s="59" t="s">
        <v>581</v>
      </c>
      <c r="T409" s="94">
        <v>988</v>
      </c>
      <c r="U409" s="102" t="s">
        <v>245</v>
      </c>
      <c r="V409" s="94">
        <v>0</v>
      </c>
      <c r="W409" s="231"/>
      <c r="X409" s="188"/>
      <c r="Y409" s="194"/>
      <c r="Z409" s="191"/>
      <c r="AA409" s="194"/>
      <c r="AB409" s="191"/>
      <c r="AC409" s="263"/>
      <c r="AD409" s="80"/>
    </row>
    <row r="410" spans="1:30" ht="48" x14ac:dyDescent="0.25">
      <c r="A410" s="191"/>
      <c r="B410" s="212"/>
      <c r="C410" s="195"/>
      <c r="D410" s="192"/>
      <c r="E410" s="195"/>
      <c r="F410" s="195"/>
      <c r="G410" s="195"/>
      <c r="H410" s="223"/>
      <c r="I410" s="192"/>
      <c r="J410" s="189"/>
      <c r="K410" s="189"/>
      <c r="L410" s="191"/>
      <c r="M410" s="191"/>
      <c r="N410" s="194"/>
      <c r="O410" s="191"/>
      <c r="P410" s="191"/>
      <c r="Q410" s="5" t="s">
        <v>537</v>
      </c>
      <c r="R410" s="18" t="s">
        <v>531</v>
      </c>
      <c r="S410" s="59" t="s">
        <v>581</v>
      </c>
      <c r="T410" s="94">
        <v>1195.48</v>
      </c>
      <c r="U410" s="102" t="s">
        <v>245</v>
      </c>
      <c r="V410" s="94">
        <f>T410-T409</f>
        <v>207.48000000000002</v>
      </c>
      <c r="W410" s="231"/>
      <c r="X410" s="188"/>
      <c r="Y410" s="194"/>
      <c r="Z410" s="191"/>
      <c r="AA410" s="194"/>
      <c r="AB410" s="191"/>
      <c r="AC410" s="263"/>
      <c r="AD410" s="80"/>
    </row>
    <row r="411" spans="1:30" ht="53.25" customHeight="1" x14ac:dyDescent="0.25">
      <c r="A411" s="191"/>
      <c r="B411" s="211" t="s">
        <v>492</v>
      </c>
      <c r="C411" s="193" t="s">
        <v>460</v>
      </c>
      <c r="D411" s="190" t="s">
        <v>493</v>
      </c>
      <c r="E411" s="193" t="s">
        <v>279</v>
      </c>
      <c r="F411" s="193">
        <v>1.52</v>
      </c>
      <c r="G411" s="193"/>
      <c r="H411" s="193">
        <v>14</v>
      </c>
      <c r="I411" s="190" t="s">
        <v>526</v>
      </c>
      <c r="J411" s="187"/>
      <c r="K411" s="187"/>
      <c r="L411" s="191"/>
      <c r="M411" s="191"/>
      <c r="N411" s="194"/>
      <c r="O411" s="191"/>
      <c r="P411" s="191"/>
      <c r="Q411" s="5" t="s">
        <v>538</v>
      </c>
      <c r="R411" s="18" t="s">
        <v>532</v>
      </c>
      <c r="S411" s="59" t="s">
        <v>581</v>
      </c>
      <c r="T411" s="94">
        <v>753.55</v>
      </c>
      <c r="U411" s="102" t="s">
        <v>245</v>
      </c>
      <c r="V411" s="94">
        <v>0</v>
      </c>
      <c r="W411" s="231"/>
      <c r="X411" s="188"/>
      <c r="Y411" s="194"/>
      <c r="Z411" s="191"/>
      <c r="AA411" s="194"/>
      <c r="AB411" s="191"/>
      <c r="AC411" s="263"/>
      <c r="AD411" s="80"/>
    </row>
    <row r="412" spans="1:30" ht="53.25" customHeight="1" x14ac:dyDescent="0.25">
      <c r="A412" s="192"/>
      <c r="B412" s="212"/>
      <c r="C412" s="195"/>
      <c r="D412" s="192"/>
      <c r="E412" s="195"/>
      <c r="F412" s="195"/>
      <c r="G412" s="195"/>
      <c r="H412" s="195"/>
      <c r="I412" s="192"/>
      <c r="J412" s="189"/>
      <c r="K412" s="189"/>
      <c r="L412" s="192"/>
      <c r="M412" s="192"/>
      <c r="N412" s="195"/>
      <c r="O412" s="192"/>
      <c r="P412" s="192"/>
      <c r="Q412" s="5" t="s">
        <v>539</v>
      </c>
      <c r="R412" s="18" t="s">
        <v>533</v>
      </c>
      <c r="S412" s="59" t="s">
        <v>581</v>
      </c>
      <c r="T412" s="94">
        <v>911.8</v>
      </c>
      <c r="U412" s="102" t="s">
        <v>245</v>
      </c>
      <c r="V412" s="94">
        <f>T412-T411</f>
        <v>158.25</v>
      </c>
      <c r="W412" s="232"/>
      <c r="X412" s="189"/>
      <c r="Y412" s="195"/>
      <c r="Z412" s="192"/>
      <c r="AA412" s="195"/>
      <c r="AB412" s="192"/>
      <c r="AC412" s="263"/>
      <c r="AD412" s="80"/>
    </row>
    <row r="413" spans="1:30" ht="51.75" customHeight="1" x14ac:dyDescent="0.25">
      <c r="A413" s="187"/>
      <c r="B413" s="190" t="s">
        <v>565</v>
      </c>
      <c r="C413" s="193" t="s">
        <v>96</v>
      </c>
      <c r="D413" s="190" t="s">
        <v>566</v>
      </c>
      <c r="E413" s="18" t="s">
        <v>237</v>
      </c>
      <c r="F413" s="18">
        <v>0.66</v>
      </c>
      <c r="G413" s="187"/>
      <c r="H413" s="190">
        <v>158</v>
      </c>
      <c r="I413" s="190" t="s">
        <v>567</v>
      </c>
      <c r="J413" s="187"/>
      <c r="K413" s="187"/>
      <c r="L413" s="190" t="s">
        <v>569</v>
      </c>
      <c r="M413" s="190" t="s">
        <v>568</v>
      </c>
      <c r="N413" s="193" t="s">
        <v>20</v>
      </c>
      <c r="O413" s="190" t="s">
        <v>51</v>
      </c>
      <c r="P413" s="190" t="s">
        <v>847</v>
      </c>
      <c r="Q413" s="5" t="s">
        <v>571</v>
      </c>
      <c r="R413" s="18" t="s">
        <v>574</v>
      </c>
      <c r="S413" s="222" t="s">
        <v>5</v>
      </c>
      <c r="T413" s="52">
        <v>19.22</v>
      </c>
      <c r="U413" s="52" t="s">
        <v>245</v>
      </c>
      <c r="V413" s="52">
        <v>0</v>
      </c>
      <c r="W413" s="260">
        <v>44958</v>
      </c>
      <c r="X413" s="187"/>
      <c r="Y413" s="190" t="s">
        <v>577</v>
      </c>
      <c r="Z413" s="190" t="s">
        <v>578</v>
      </c>
      <c r="AA413" s="211" t="s">
        <v>579</v>
      </c>
      <c r="AB413" s="206" t="s">
        <v>1516</v>
      </c>
      <c r="AC413" s="199" t="s">
        <v>580</v>
      </c>
      <c r="AD413" s="117" t="s">
        <v>848</v>
      </c>
    </row>
    <row r="414" spans="1:30" ht="51.75" customHeight="1" x14ac:dyDescent="0.25">
      <c r="A414" s="188"/>
      <c r="B414" s="191"/>
      <c r="C414" s="194"/>
      <c r="D414" s="191"/>
      <c r="E414" s="193" t="s">
        <v>570</v>
      </c>
      <c r="F414" s="193">
        <v>3.31</v>
      </c>
      <c r="G414" s="188"/>
      <c r="H414" s="191"/>
      <c r="I414" s="191"/>
      <c r="J414" s="188"/>
      <c r="K414" s="188"/>
      <c r="L414" s="191"/>
      <c r="M414" s="191"/>
      <c r="N414" s="194"/>
      <c r="O414" s="191"/>
      <c r="P414" s="191"/>
      <c r="Q414" s="5" t="s">
        <v>572</v>
      </c>
      <c r="R414" s="18" t="s">
        <v>575</v>
      </c>
      <c r="S414" s="240"/>
      <c r="T414" s="93">
        <v>14.1</v>
      </c>
      <c r="U414" s="52" t="s">
        <v>245</v>
      </c>
      <c r="V414" s="52">
        <v>0</v>
      </c>
      <c r="W414" s="191"/>
      <c r="X414" s="188"/>
      <c r="Y414" s="194"/>
      <c r="Z414" s="191"/>
      <c r="AA414" s="188"/>
      <c r="AB414" s="244"/>
      <c r="AC414" s="200"/>
      <c r="AD414" s="54" t="s">
        <v>1353</v>
      </c>
    </row>
    <row r="415" spans="1:30" ht="51.75" customHeight="1" x14ac:dyDescent="0.25">
      <c r="A415" s="189"/>
      <c r="B415" s="192"/>
      <c r="C415" s="195"/>
      <c r="D415" s="192"/>
      <c r="E415" s="195"/>
      <c r="F415" s="195"/>
      <c r="G415" s="189"/>
      <c r="H415" s="192"/>
      <c r="I415" s="192"/>
      <c r="J415" s="189"/>
      <c r="K415" s="189"/>
      <c r="L415" s="192"/>
      <c r="M415" s="192"/>
      <c r="N415" s="195"/>
      <c r="O415" s="192"/>
      <c r="P415" s="192"/>
      <c r="Q415" s="5" t="s">
        <v>573</v>
      </c>
      <c r="R415" s="18" t="s">
        <v>576</v>
      </c>
      <c r="S415" s="223"/>
      <c r="T415" s="52">
        <v>10.94</v>
      </c>
      <c r="U415" s="52" t="s">
        <v>245</v>
      </c>
      <c r="V415" s="52">
        <v>0</v>
      </c>
      <c r="W415" s="192"/>
      <c r="X415" s="189"/>
      <c r="Y415" s="195"/>
      <c r="Z415" s="192"/>
      <c r="AA415" s="189"/>
      <c r="AB415" s="207"/>
      <c r="AC415" s="201"/>
      <c r="AD415" s="42"/>
    </row>
    <row r="416" spans="1:30" ht="45.75" customHeight="1" x14ac:dyDescent="0.25">
      <c r="A416" s="187"/>
      <c r="B416" s="190" t="s">
        <v>565</v>
      </c>
      <c r="C416" s="193" t="s">
        <v>96</v>
      </c>
      <c r="D416" s="190" t="s">
        <v>566</v>
      </c>
      <c r="E416" s="18" t="s">
        <v>237</v>
      </c>
      <c r="F416" s="18">
        <v>0.66</v>
      </c>
      <c r="G416" s="187"/>
      <c r="H416" s="190">
        <v>158</v>
      </c>
      <c r="I416" s="190" t="s">
        <v>567</v>
      </c>
      <c r="J416" s="187"/>
      <c r="K416" s="187"/>
      <c r="L416" s="190" t="s">
        <v>569</v>
      </c>
      <c r="M416" s="190" t="s">
        <v>568</v>
      </c>
      <c r="N416" s="193" t="s">
        <v>20</v>
      </c>
      <c r="O416" s="190" t="s">
        <v>51</v>
      </c>
      <c r="P416" s="190" t="s">
        <v>233</v>
      </c>
      <c r="Q416" s="5" t="s">
        <v>571</v>
      </c>
      <c r="R416" s="18" t="s">
        <v>574</v>
      </c>
      <c r="S416" s="222" t="s">
        <v>438</v>
      </c>
      <c r="T416" s="52">
        <v>21.78</v>
      </c>
      <c r="U416" s="52" t="s">
        <v>245</v>
      </c>
      <c r="V416" s="52">
        <v>0</v>
      </c>
      <c r="W416" s="260">
        <v>45108</v>
      </c>
      <c r="X416" s="187"/>
      <c r="Y416" s="190" t="s">
        <v>577</v>
      </c>
      <c r="Z416" s="190" t="s">
        <v>578</v>
      </c>
      <c r="AA416" s="211" t="s">
        <v>579</v>
      </c>
      <c r="AB416" s="206" t="s">
        <v>1516</v>
      </c>
      <c r="AC416" s="199" t="s">
        <v>580</v>
      </c>
      <c r="AD416" s="117" t="s">
        <v>848</v>
      </c>
    </row>
    <row r="417" spans="1:30" ht="45.75" customHeight="1" x14ac:dyDescent="0.25">
      <c r="A417" s="188"/>
      <c r="B417" s="191"/>
      <c r="C417" s="194"/>
      <c r="D417" s="191"/>
      <c r="E417" s="193" t="s">
        <v>570</v>
      </c>
      <c r="F417" s="193">
        <v>3.31</v>
      </c>
      <c r="G417" s="188"/>
      <c r="H417" s="191"/>
      <c r="I417" s="191"/>
      <c r="J417" s="188"/>
      <c r="K417" s="188"/>
      <c r="L417" s="191"/>
      <c r="M417" s="191"/>
      <c r="N417" s="194"/>
      <c r="O417" s="191"/>
      <c r="P417" s="191"/>
      <c r="Q417" s="5" t="s">
        <v>572</v>
      </c>
      <c r="R417" s="18" t="s">
        <v>575</v>
      </c>
      <c r="S417" s="240"/>
      <c r="T417" s="93">
        <v>15.98</v>
      </c>
      <c r="U417" s="52" t="s">
        <v>245</v>
      </c>
      <c r="V417" s="52">
        <v>0</v>
      </c>
      <c r="W417" s="191"/>
      <c r="X417" s="188"/>
      <c r="Y417" s="194"/>
      <c r="Z417" s="191"/>
      <c r="AA417" s="188"/>
      <c r="AB417" s="249"/>
      <c r="AC417" s="200"/>
      <c r="AD417" s="54" t="s">
        <v>1353</v>
      </c>
    </row>
    <row r="418" spans="1:30" ht="45.75" customHeight="1" x14ac:dyDescent="0.25">
      <c r="A418" s="189"/>
      <c r="B418" s="192"/>
      <c r="C418" s="195"/>
      <c r="D418" s="192"/>
      <c r="E418" s="195"/>
      <c r="F418" s="195"/>
      <c r="G418" s="189"/>
      <c r="H418" s="192"/>
      <c r="I418" s="192"/>
      <c r="J418" s="189"/>
      <c r="K418" s="189"/>
      <c r="L418" s="192"/>
      <c r="M418" s="192"/>
      <c r="N418" s="195"/>
      <c r="O418" s="192"/>
      <c r="P418" s="192"/>
      <c r="Q418" s="5" t="s">
        <v>573</v>
      </c>
      <c r="R418" s="18" t="s">
        <v>576</v>
      </c>
      <c r="S418" s="223"/>
      <c r="T418" s="52">
        <v>12.39</v>
      </c>
      <c r="U418" s="52" t="s">
        <v>245</v>
      </c>
      <c r="V418" s="52">
        <v>0</v>
      </c>
      <c r="W418" s="192"/>
      <c r="X418" s="189"/>
      <c r="Y418" s="195"/>
      <c r="Z418" s="192"/>
      <c r="AA418" s="189"/>
      <c r="AB418" s="243"/>
      <c r="AC418" s="201"/>
      <c r="AD418" s="42"/>
    </row>
    <row r="419" spans="1:30" ht="45.75" customHeight="1" x14ac:dyDescent="0.25">
      <c r="A419" s="187"/>
      <c r="B419" s="190" t="s">
        <v>565</v>
      </c>
      <c r="C419" s="193" t="s">
        <v>96</v>
      </c>
      <c r="D419" s="190" t="s">
        <v>566</v>
      </c>
      <c r="E419" s="18" t="s">
        <v>237</v>
      </c>
      <c r="F419" s="18">
        <v>0.66</v>
      </c>
      <c r="G419" s="187"/>
      <c r="H419" s="190">
        <v>158</v>
      </c>
      <c r="I419" s="190" t="s">
        <v>567</v>
      </c>
      <c r="J419" s="187"/>
      <c r="K419" s="187"/>
      <c r="L419" s="190" t="s">
        <v>569</v>
      </c>
      <c r="M419" s="190" t="s">
        <v>568</v>
      </c>
      <c r="N419" s="193" t="s">
        <v>20</v>
      </c>
      <c r="O419" s="190" t="s">
        <v>51</v>
      </c>
      <c r="P419" s="190" t="s">
        <v>233</v>
      </c>
      <c r="Q419" s="5" t="s">
        <v>571</v>
      </c>
      <c r="R419" s="18" t="s">
        <v>574</v>
      </c>
      <c r="S419" s="222" t="s">
        <v>581</v>
      </c>
      <c r="T419" s="52">
        <v>24.52</v>
      </c>
      <c r="U419" s="52" t="s">
        <v>245</v>
      </c>
      <c r="V419" s="52">
        <v>0</v>
      </c>
      <c r="W419" s="260">
        <v>45474</v>
      </c>
      <c r="X419" s="187"/>
      <c r="Y419" s="190" t="s">
        <v>577</v>
      </c>
      <c r="Z419" s="190" t="s">
        <v>578</v>
      </c>
      <c r="AA419" s="211" t="s">
        <v>579</v>
      </c>
      <c r="AB419" s="206" t="s">
        <v>1516</v>
      </c>
      <c r="AC419" s="199" t="s">
        <v>580</v>
      </c>
      <c r="AD419" s="117" t="s">
        <v>848</v>
      </c>
    </row>
    <row r="420" spans="1:30" ht="45.75" customHeight="1" x14ac:dyDescent="0.25">
      <c r="A420" s="188"/>
      <c r="B420" s="191"/>
      <c r="C420" s="194"/>
      <c r="D420" s="191"/>
      <c r="E420" s="193" t="s">
        <v>570</v>
      </c>
      <c r="F420" s="193">
        <v>3.31</v>
      </c>
      <c r="G420" s="188"/>
      <c r="H420" s="191"/>
      <c r="I420" s="191"/>
      <c r="J420" s="188"/>
      <c r="K420" s="188"/>
      <c r="L420" s="191"/>
      <c r="M420" s="191"/>
      <c r="N420" s="194"/>
      <c r="O420" s="191"/>
      <c r="P420" s="191"/>
      <c r="Q420" s="5" t="s">
        <v>572</v>
      </c>
      <c r="R420" s="18" t="s">
        <v>575</v>
      </c>
      <c r="S420" s="240"/>
      <c r="T420" s="93">
        <v>17.989999999999998</v>
      </c>
      <c r="U420" s="52" t="s">
        <v>245</v>
      </c>
      <c r="V420" s="52">
        <v>0</v>
      </c>
      <c r="W420" s="191"/>
      <c r="X420" s="188"/>
      <c r="Y420" s="194"/>
      <c r="Z420" s="191"/>
      <c r="AA420" s="188"/>
      <c r="AB420" s="249"/>
      <c r="AC420" s="200"/>
      <c r="AD420" s="54" t="s">
        <v>1353</v>
      </c>
    </row>
    <row r="421" spans="1:30" ht="45.75" customHeight="1" x14ac:dyDescent="0.25">
      <c r="A421" s="189"/>
      <c r="B421" s="192"/>
      <c r="C421" s="195"/>
      <c r="D421" s="192"/>
      <c r="E421" s="195"/>
      <c r="F421" s="195"/>
      <c r="G421" s="189"/>
      <c r="H421" s="192"/>
      <c r="I421" s="192"/>
      <c r="J421" s="189"/>
      <c r="K421" s="189"/>
      <c r="L421" s="192"/>
      <c r="M421" s="192"/>
      <c r="N421" s="195"/>
      <c r="O421" s="192"/>
      <c r="P421" s="192"/>
      <c r="Q421" s="5" t="s">
        <v>573</v>
      </c>
      <c r="R421" s="18" t="s">
        <v>576</v>
      </c>
      <c r="S421" s="223"/>
      <c r="T421" s="52">
        <v>13.95</v>
      </c>
      <c r="U421" s="52" t="s">
        <v>245</v>
      </c>
      <c r="V421" s="52">
        <v>0</v>
      </c>
      <c r="W421" s="192"/>
      <c r="X421" s="189"/>
      <c r="Y421" s="195"/>
      <c r="Z421" s="192"/>
      <c r="AA421" s="189"/>
      <c r="AB421" s="243"/>
      <c r="AC421" s="201"/>
      <c r="AD421" s="42"/>
    </row>
    <row r="422" spans="1:30" ht="52.5" customHeight="1" x14ac:dyDescent="0.25">
      <c r="A422" s="190" t="s">
        <v>613</v>
      </c>
      <c r="B422" s="190" t="s">
        <v>614</v>
      </c>
      <c r="C422" s="193" t="s">
        <v>234</v>
      </c>
      <c r="D422" s="190" t="s">
        <v>592</v>
      </c>
      <c r="E422" s="190" t="s">
        <v>20</v>
      </c>
      <c r="F422" s="190" t="s">
        <v>20</v>
      </c>
      <c r="G422" s="187"/>
      <c r="H422" s="193" t="s">
        <v>20</v>
      </c>
      <c r="I422" s="193" t="s">
        <v>20</v>
      </c>
      <c r="J422" s="187"/>
      <c r="K422" s="187"/>
      <c r="L422" s="190" t="s">
        <v>593</v>
      </c>
      <c r="M422" s="190" t="s">
        <v>594</v>
      </c>
      <c r="N422" s="190" t="s">
        <v>20</v>
      </c>
      <c r="O422" s="190" t="s">
        <v>51</v>
      </c>
      <c r="P422" s="190" t="s">
        <v>234</v>
      </c>
      <c r="Q422" s="69" t="s">
        <v>595</v>
      </c>
      <c r="R422" s="18" t="s">
        <v>588</v>
      </c>
      <c r="S422" s="253" t="s">
        <v>5</v>
      </c>
      <c r="T422" s="91">
        <v>14711.81</v>
      </c>
      <c r="U422" s="52" t="s">
        <v>245</v>
      </c>
      <c r="V422" s="52">
        <v>0</v>
      </c>
      <c r="W422" s="260">
        <v>44972</v>
      </c>
      <c r="X422" s="211"/>
      <c r="Y422" s="190" t="s">
        <v>601</v>
      </c>
      <c r="Z422" s="190" t="s">
        <v>599</v>
      </c>
      <c r="AA422" s="190" t="s">
        <v>600</v>
      </c>
      <c r="AB422" s="206" t="s">
        <v>602</v>
      </c>
      <c r="AC422" s="199" t="s">
        <v>619</v>
      </c>
      <c r="AD422" s="42"/>
    </row>
    <row r="423" spans="1:30" ht="52.5" customHeight="1" x14ac:dyDescent="0.25">
      <c r="A423" s="191"/>
      <c r="B423" s="191"/>
      <c r="C423" s="194"/>
      <c r="D423" s="191"/>
      <c r="E423" s="191"/>
      <c r="F423" s="191"/>
      <c r="G423" s="188"/>
      <c r="H423" s="194"/>
      <c r="I423" s="194"/>
      <c r="J423" s="188"/>
      <c r="K423" s="188"/>
      <c r="L423" s="191"/>
      <c r="M423" s="191"/>
      <c r="N423" s="191"/>
      <c r="O423" s="191"/>
      <c r="P423" s="191"/>
      <c r="Q423" s="69" t="s">
        <v>596</v>
      </c>
      <c r="R423" s="18" t="s">
        <v>589</v>
      </c>
      <c r="S423" s="253"/>
      <c r="T423" s="91">
        <v>17801.29</v>
      </c>
      <c r="U423" s="52" t="s">
        <v>245</v>
      </c>
      <c r="V423" s="91">
        <v>3089.4800000000014</v>
      </c>
      <c r="W423" s="191"/>
      <c r="X423" s="305"/>
      <c r="Y423" s="191"/>
      <c r="Z423" s="191"/>
      <c r="AA423" s="194"/>
      <c r="AB423" s="249"/>
      <c r="AC423" s="200"/>
      <c r="AD423" s="42"/>
    </row>
    <row r="424" spans="1:30" ht="52.5" customHeight="1" x14ac:dyDescent="0.25">
      <c r="A424" s="191"/>
      <c r="B424" s="191"/>
      <c r="C424" s="194"/>
      <c r="D424" s="191"/>
      <c r="E424" s="191"/>
      <c r="F424" s="191"/>
      <c r="G424" s="188"/>
      <c r="H424" s="194"/>
      <c r="I424" s="194"/>
      <c r="J424" s="188"/>
      <c r="K424" s="188"/>
      <c r="L424" s="191"/>
      <c r="M424" s="191"/>
      <c r="N424" s="191"/>
      <c r="O424" s="191"/>
      <c r="P424" s="191"/>
      <c r="Q424" s="17" t="s">
        <v>597</v>
      </c>
      <c r="R424" s="18" t="s">
        <v>590</v>
      </c>
      <c r="S424" s="253"/>
      <c r="T424" s="91">
        <v>13185.74</v>
      </c>
      <c r="U424" s="52" t="s">
        <v>245</v>
      </c>
      <c r="V424" s="52">
        <v>0</v>
      </c>
      <c r="W424" s="191"/>
      <c r="X424" s="305"/>
      <c r="Y424" s="191"/>
      <c r="Z424" s="191"/>
      <c r="AA424" s="194"/>
      <c r="AB424" s="249"/>
      <c r="AC424" s="200"/>
      <c r="AD424" s="42"/>
    </row>
    <row r="425" spans="1:30" ht="52.5" customHeight="1" x14ac:dyDescent="0.25">
      <c r="A425" s="192"/>
      <c r="B425" s="192"/>
      <c r="C425" s="195"/>
      <c r="D425" s="192"/>
      <c r="E425" s="192"/>
      <c r="F425" s="192"/>
      <c r="G425" s="189"/>
      <c r="H425" s="195"/>
      <c r="I425" s="195"/>
      <c r="J425" s="189"/>
      <c r="K425" s="189"/>
      <c r="L425" s="192"/>
      <c r="M425" s="192"/>
      <c r="N425" s="192"/>
      <c r="O425" s="192"/>
      <c r="P425" s="192"/>
      <c r="Q425" s="17" t="s">
        <v>598</v>
      </c>
      <c r="R425" s="55" t="s">
        <v>591</v>
      </c>
      <c r="S425" s="253"/>
      <c r="T425" s="91">
        <v>15954.75</v>
      </c>
      <c r="U425" s="52" t="s">
        <v>245</v>
      </c>
      <c r="V425" s="91">
        <v>2769.01</v>
      </c>
      <c r="W425" s="192"/>
      <c r="X425" s="212"/>
      <c r="Y425" s="192"/>
      <c r="Z425" s="192"/>
      <c r="AA425" s="195"/>
      <c r="AB425" s="243"/>
      <c r="AC425" s="201"/>
      <c r="AD425" s="42"/>
    </row>
    <row r="426" spans="1:30" ht="52.5" customHeight="1" x14ac:dyDescent="0.25">
      <c r="A426" s="190" t="s">
        <v>613</v>
      </c>
      <c r="B426" s="190" t="s">
        <v>614</v>
      </c>
      <c r="C426" s="193" t="s">
        <v>234</v>
      </c>
      <c r="D426" s="190" t="s">
        <v>592</v>
      </c>
      <c r="E426" s="190" t="s">
        <v>20</v>
      </c>
      <c r="F426" s="190" t="s">
        <v>20</v>
      </c>
      <c r="G426" s="187"/>
      <c r="H426" s="193" t="s">
        <v>20</v>
      </c>
      <c r="I426" s="193" t="s">
        <v>20</v>
      </c>
      <c r="J426" s="187"/>
      <c r="K426" s="187"/>
      <c r="L426" s="190" t="s">
        <v>593</v>
      </c>
      <c r="M426" s="190" t="s">
        <v>594</v>
      </c>
      <c r="N426" s="190" t="s">
        <v>20</v>
      </c>
      <c r="O426" s="190" t="s">
        <v>51</v>
      </c>
      <c r="P426" s="190" t="s">
        <v>234</v>
      </c>
      <c r="Q426" s="69" t="s">
        <v>595</v>
      </c>
      <c r="R426" s="18" t="s">
        <v>588</v>
      </c>
      <c r="S426" s="215" t="s">
        <v>438</v>
      </c>
      <c r="T426" s="137">
        <v>17354.5</v>
      </c>
      <c r="U426" s="94" t="s">
        <v>245</v>
      </c>
      <c r="V426" s="94">
        <v>0</v>
      </c>
      <c r="W426" s="266">
        <v>45352</v>
      </c>
      <c r="X426" s="211"/>
      <c r="Y426" s="190" t="s">
        <v>601</v>
      </c>
      <c r="Z426" s="190" t="s">
        <v>599</v>
      </c>
      <c r="AA426" s="190" t="s">
        <v>600</v>
      </c>
      <c r="AB426" s="211" t="s">
        <v>602</v>
      </c>
      <c r="AC426" s="199" t="s">
        <v>619</v>
      </c>
      <c r="AD426" s="42"/>
    </row>
    <row r="427" spans="1:30" ht="52.5" customHeight="1" x14ac:dyDescent="0.25">
      <c r="A427" s="191"/>
      <c r="B427" s="191"/>
      <c r="C427" s="194"/>
      <c r="D427" s="191"/>
      <c r="E427" s="191"/>
      <c r="F427" s="191"/>
      <c r="G427" s="188"/>
      <c r="H427" s="194"/>
      <c r="I427" s="194"/>
      <c r="J427" s="188"/>
      <c r="K427" s="188"/>
      <c r="L427" s="191"/>
      <c r="M427" s="191"/>
      <c r="N427" s="191"/>
      <c r="O427" s="191"/>
      <c r="P427" s="191"/>
      <c r="Q427" s="69" t="s">
        <v>596</v>
      </c>
      <c r="R427" s="18" t="s">
        <v>589</v>
      </c>
      <c r="S427" s="215"/>
      <c r="T427" s="137">
        <v>20998.98</v>
      </c>
      <c r="U427" s="94" t="s">
        <v>245</v>
      </c>
      <c r="V427" s="137">
        <f>T427-T426</f>
        <v>3644.4799999999996</v>
      </c>
      <c r="W427" s="231"/>
      <c r="X427" s="305"/>
      <c r="Y427" s="191"/>
      <c r="Z427" s="191"/>
      <c r="AA427" s="194"/>
      <c r="AB427" s="188"/>
      <c r="AC427" s="200"/>
      <c r="AD427" s="42"/>
    </row>
    <row r="428" spans="1:30" ht="52.5" customHeight="1" x14ac:dyDescent="0.25">
      <c r="A428" s="191"/>
      <c r="B428" s="191"/>
      <c r="C428" s="194"/>
      <c r="D428" s="191"/>
      <c r="E428" s="191"/>
      <c r="F428" s="191"/>
      <c r="G428" s="188"/>
      <c r="H428" s="194"/>
      <c r="I428" s="194"/>
      <c r="J428" s="188"/>
      <c r="K428" s="188"/>
      <c r="L428" s="191"/>
      <c r="M428" s="191"/>
      <c r="N428" s="191"/>
      <c r="O428" s="191"/>
      <c r="P428" s="191"/>
      <c r="Q428" s="17" t="s">
        <v>597</v>
      </c>
      <c r="R428" s="18" t="s">
        <v>590</v>
      </c>
      <c r="S428" s="215"/>
      <c r="T428" s="137">
        <v>15554.33</v>
      </c>
      <c r="U428" s="94" t="s">
        <v>245</v>
      </c>
      <c r="V428" s="94">
        <v>0</v>
      </c>
      <c r="W428" s="231"/>
      <c r="X428" s="305"/>
      <c r="Y428" s="191"/>
      <c r="Z428" s="191"/>
      <c r="AA428" s="194"/>
      <c r="AB428" s="188"/>
      <c r="AC428" s="200"/>
      <c r="AD428" s="42"/>
    </row>
    <row r="429" spans="1:30" ht="52.5" customHeight="1" x14ac:dyDescent="0.25">
      <c r="A429" s="192"/>
      <c r="B429" s="192"/>
      <c r="C429" s="195"/>
      <c r="D429" s="192"/>
      <c r="E429" s="192"/>
      <c r="F429" s="192"/>
      <c r="G429" s="189"/>
      <c r="H429" s="195"/>
      <c r="I429" s="195"/>
      <c r="J429" s="189"/>
      <c r="K429" s="189"/>
      <c r="L429" s="192"/>
      <c r="M429" s="192"/>
      <c r="N429" s="192"/>
      <c r="O429" s="192"/>
      <c r="P429" s="192"/>
      <c r="Q429" s="17" t="s">
        <v>598</v>
      </c>
      <c r="R429" s="55" t="s">
        <v>591</v>
      </c>
      <c r="S429" s="215"/>
      <c r="T429" s="137">
        <v>18820.740000000002</v>
      </c>
      <c r="U429" s="94" t="s">
        <v>245</v>
      </c>
      <c r="V429" s="137">
        <f>T429-T428</f>
        <v>3266.4100000000017</v>
      </c>
      <c r="W429" s="232"/>
      <c r="X429" s="212"/>
      <c r="Y429" s="192"/>
      <c r="Z429" s="192"/>
      <c r="AA429" s="195"/>
      <c r="AB429" s="189"/>
      <c r="AC429" s="201"/>
      <c r="AD429" s="42"/>
    </row>
    <row r="430" spans="1:30" ht="41.25" customHeight="1" x14ac:dyDescent="0.25">
      <c r="A430" s="190" t="s">
        <v>613</v>
      </c>
      <c r="B430" s="190" t="s">
        <v>614</v>
      </c>
      <c r="C430" s="193" t="s">
        <v>234</v>
      </c>
      <c r="D430" s="190" t="s">
        <v>615</v>
      </c>
      <c r="E430" s="193" t="s">
        <v>20</v>
      </c>
      <c r="F430" s="193" t="s">
        <v>20</v>
      </c>
      <c r="G430" s="187"/>
      <c r="H430" s="193" t="s">
        <v>20</v>
      </c>
      <c r="I430" s="193" t="s">
        <v>20</v>
      </c>
      <c r="J430" s="187"/>
      <c r="K430" s="187"/>
      <c r="L430" s="190" t="s">
        <v>612</v>
      </c>
      <c r="M430" s="193" t="s">
        <v>611</v>
      </c>
      <c r="N430" s="193" t="s">
        <v>20</v>
      </c>
      <c r="O430" s="190" t="s">
        <v>51</v>
      </c>
      <c r="P430" s="190" t="s">
        <v>234</v>
      </c>
      <c r="Q430" s="69" t="s">
        <v>1545</v>
      </c>
      <c r="R430" s="18" t="s">
        <v>603</v>
      </c>
      <c r="S430" s="222" t="s">
        <v>5</v>
      </c>
      <c r="T430" s="52">
        <v>744.23</v>
      </c>
      <c r="U430" s="52" t="s">
        <v>245</v>
      </c>
      <c r="V430" s="52">
        <v>0</v>
      </c>
      <c r="W430" s="284">
        <v>44972</v>
      </c>
      <c r="X430" s="187"/>
      <c r="Y430" s="190" t="s">
        <v>618</v>
      </c>
      <c r="Z430" s="190" t="s">
        <v>1570</v>
      </c>
      <c r="AA430" s="190" t="s">
        <v>617</v>
      </c>
      <c r="AB430" s="208" t="s">
        <v>1511</v>
      </c>
      <c r="AC430" s="199" t="s">
        <v>1593</v>
      </c>
      <c r="AD430" s="42"/>
    </row>
    <row r="431" spans="1:30" ht="41.25" customHeight="1" x14ac:dyDescent="0.25">
      <c r="A431" s="191"/>
      <c r="B431" s="191"/>
      <c r="C431" s="194"/>
      <c r="D431" s="191"/>
      <c r="E431" s="194"/>
      <c r="F431" s="194"/>
      <c r="G431" s="188"/>
      <c r="H431" s="194"/>
      <c r="I431" s="194"/>
      <c r="J431" s="188"/>
      <c r="K431" s="188"/>
      <c r="L431" s="191"/>
      <c r="M431" s="194"/>
      <c r="N431" s="194"/>
      <c r="O431" s="191"/>
      <c r="P431" s="191"/>
      <c r="Q431" s="69" t="s">
        <v>1559</v>
      </c>
      <c r="R431" s="18" t="s">
        <v>604</v>
      </c>
      <c r="S431" s="240"/>
      <c r="T431" s="52">
        <v>900.52</v>
      </c>
      <c r="U431" s="52" t="s">
        <v>245</v>
      </c>
      <c r="V431" s="52">
        <v>156.28999999999996</v>
      </c>
      <c r="W431" s="210"/>
      <c r="X431" s="188"/>
      <c r="Y431" s="194"/>
      <c r="Z431" s="191"/>
      <c r="AA431" s="191"/>
      <c r="AB431" s="218"/>
      <c r="AC431" s="200"/>
      <c r="AD431" s="42"/>
    </row>
    <row r="432" spans="1:30" ht="41.25" customHeight="1" x14ac:dyDescent="0.25">
      <c r="A432" s="191"/>
      <c r="B432" s="191"/>
      <c r="C432" s="194"/>
      <c r="D432" s="191"/>
      <c r="E432" s="194"/>
      <c r="F432" s="194"/>
      <c r="G432" s="188"/>
      <c r="H432" s="194"/>
      <c r="I432" s="194"/>
      <c r="J432" s="188"/>
      <c r="K432" s="188"/>
      <c r="L432" s="191"/>
      <c r="M432" s="194"/>
      <c r="N432" s="194"/>
      <c r="O432" s="191"/>
      <c r="P432" s="191"/>
      <c r="Q432" s="69" t="s">
        <v>1560</v>
      </c>
      <c r="R432" s="18" t="s">
        <v>605</v>
      </c>
      <c r="S432" s="240"/>
      <c r="T432" s="52">
        <v>646.41</v>
      </c>
      <c r="U432" s="52" t="s">
        <v>245</v>
      </c>
      <c r="V432" s="52">
        <v>0</v>
      </c>
      <c r="W432" s="210"/>
      <c r="X432" s="188"/>
      <c r="Y432" s="194"/>
      <c r="Z432" s="191"/>
      <c r="AA432" s="191"/>
      <c r="AB432" s="218"/>
      <c r="AC432" s="200"/>
      <c r="AD432" s="42"/>
    </row>
    <row r="433" spans="1:30" ht="41.25" customHeight="1" x14ac:dyDescent="0.25">
      <c r="A433" s="191"/>
      <c r="B433" s="191"/>
      <c r="C433" s="194"/>
      <c r="D433" s="191"/>
      <c r="E433" s="194"/>
      <c r="F433" s="194"/>
      <c r="G433" s="188"/>
      <c r="H433" s="194"/>
      <c r="I433" s="194"/>
      <c r="J433" s="188"/>
      <c r="K433" s="188"/>
      <c r="L433" s="191"/>
      <c r="M433" s="194"/>
      <c r="N433" s="194"/>
      <c r="O433" s="191"/>
      <c r="P433" s="191"/>
      <c r="Q433" s="69" t="s">
        <v>1561</v>
      </c>
      <c r="R433" s="18" t="s">
        <v>606</v>
      </c>
      <c r="S433" s="240"/>
      <c r="T433" s="52">
        <v>782.16</v>
      </c>
      <c r="U433" s="52" t="s">
        <v>245</v>
      </c>
      <c r="V433" s="52">
        <v>135.75</v>
      </c>
      <c r="W433" s="210"/>
      <c r="X433" s="189"/>
      <c r="Y433" s="195"/>
      <c r="Z433" s="192"/>
      <c r="AA433" s="191"/>
      <c r="AB433" s="209"/>
      <c r="AC433" s="200"/>
      <c r="AD433" s="42"/>
    </row>
    <row r="434" spans="1:30" ht="48" customHeight="1" x14ac:dyDescent="0.25">
      <c r="A434" s="191"/>
      <c r="B434" s="191"/>
      <c r="C434" s="194"/>
      <c r="D434" s="191"/>
      <c r="E434" s="194"/>
      <c r="F434" s="194"/>
      <c r="G434" s="188"/>
      <c r="H434" s="194"/>
      <c r="I434" s="194"/>
      <c r="J434" s="188"/>
      <c r="K434" s="188"/>
      <c r="L434" s="191"/>
      <c r="M434" s="194"/>
      <c r="N434" s="194"/>
      <c r="O434" s="191"/>
      <c r="P434" s="191"/>
      <c r="Q434" s="69" t="s">
        <v>1566</v>
      </c>
      <c r="R434" s="18" t="s">
        <v>1562</v>
      </c>
      <c r="S434" s="240"/>
      <c r="T434" s="52">
        <v>698.04</v>
      </c>
      <c r="U434" s="52" t="s">
        <v>245</v>
      </c>
      <c r="V434" s="52">
        <v>0</v>
      </c>
      <c r="W434" s="260">
        <v>45576</v>
      </c>
      <c r="X434" s="40"/>
      <c r="Y434" s="190" t="s">
        <v>618</v>
      </c>
      <c r="Z434" s="190" t="s">
        <v>1528</v>
      </c>
      <c r="AA434" s="191"/>
      <c r="AB434" s="208" t="s">
        <v>1511</v>
      </c>
      <c r="AC434" s="200"/>
      <c r="AD434" s="42"/>
    </row>
    <row r="435" spans="1:30" ht="41.25" customHeight="1" x14ac:dyDescent="0.25">
      <c r="A435" s="191"/>
      <c r="B435" s="191"/>
      <c r="C435" s="194"/>
      <c r="D435" s="191"/>
      <c r="E435" s="194"/>
      <c r="F435" s="194"/>
      <c r="G435" s="188"/>
      <c r="H435" s="194"/>
      <c r="I435" s="194"/>
      <c r="J435" s="188"/>
      <c r="K435" s="188"/>
      <c r="L435" s="191"/>
      <c r="M435" s="194"/>
      <c r="N435" s="194"/>
      <c r="O435" s="191"/>
      <c r="P435" s="191"/>
      <c r="Q435" s="69" t="s">
        <v>1567</v>
      </c>
      <c r="R435" s="18" t="s">
        <v>1563</v>
      </c>
      <c r="S435" s="240"/>
      <c r="T435" s="52">
        <v>844.63</v>
      </c>
      <c r="U435" s="52" t="s">
        <v>245</v>
      </c>
      <c r="V435" s="52">
        <f>+T435-T434</f>
        <v>146.59000000000003</v>
      </c>
      <c r="W435" s="191"/>
      <c r="X435" s="40"/>
      <c r="Y435" s="194"/>
      <c r="Z435" s="191"/>
      <c r="AA435" s="191"/>
      <c r="AB435" s="218"/>
      <c r="AC435" s="200"/>
      <c r="AD435" s="42"/>
    </row>
    <row r="436" spans="1:30" ht="41.25" customHeight="1" x14ac:dyDescent="0.25">
      <c r="A436" s="191"/>
      <c r="B436" s="191"/>
      <c r="C436" s="194"/>
      <c r="D436" s="191"/>
      <c r="E436" s="194"/>
      <c r="F436" s="194"/>
      <c r="G436" s="188"/>
      <c r="H436" s="194"/>
      <c r="I436" s="194"/>
      <c r="J436" s="188"/>
      <c r="K436" s="188"/>
      <c r="L436" s="191"/>
      <c r="M436" s="194"/>
      <c r="N436" s="194"/>
      <c r="O436" s="191"/>
      <c r="P436" s="191"/>
      <c r="Q436" s="69" t="s">
        <v>1568</v>
      </c>
      <c r="R436" s="18" t="s">
        <v>1564</v>
      </c>
      <c r="S436" s="240"/>
      <c r="T436" s="52">
        <v>576.86</v>
      </c>
      <c r="U436" s="52" t="s">
        <v>245</v>
      </c>
      <c r="V436" s="52">
        <v>0</v>
      </c>
      <c r="W436" s="191"/>
      <c r="X436" s="40"/>
      <c r="Y436" s="194"/>
      <c r="Z436" s="191"/>
      <c r="AA436" s="191"/>
      <c r="AB436" s="218"/>
      <c r="AC436" s="200"/>
      <c r="AD436" s="42"/>
    </row>
    <row r="437" spans="1:30" ht="41.25" customHeight="1" x14ac:dyDescent="0.25">
      <c r="A437" s="192"/>
      <c r="B437" s="192"/>
      <c r="C437" s="195"/>
      <c r="D437" s="192"/>
      <c r="E437" s="195"/>
      <c r="F437" s="195"/>
      <c r="G437" s="189"/>
      <c r="H437" s="195"/>
      <c r="I437" s="195"/>
      <c r="J437" s="189"/>
      <c r="K437" s="189"/>
      <c r="L437" s="192"/>
      <c r="M437" s="195"/>
      <c r="N437" s="195"/>
      <c r="O437" s="192"/>
      <c r="P437" s="192"/>
      <c r="Q437" s="69" t="s">
        <v>1569</v>
      </c>
      <c r="R437" s="18" t="s">
        <v>1565</v>
      </c>
      <c r="S437" s="223"/>
      <c r="T437" s="93">
        <v>698</v>
      </c>
      <c r="U437" s="52" t="s">
        <v>245</v>
      </c>
      <c r="V437" s="93">
        <f>+T437-T436</f>
        <v>121.13999999999999</v>
      </c>
      <c r="W437" s="192"/>
      <c r="X437" s="40"/>
      <c r="Y437" s="195"/>
      <c r="Z437" s="192"/>
      <c r="AA437" s="192"/>
      <c r="AB437" s="209"/>
      <c r="AC437" s="201"/>
      <c r="AD437" s="42"/>
    </row>
    <row r="438" spans="1:30" ht="41.25" customHeight="1" x14ac:dyDescent="0.25">
      <c r="A438" s="190" t="s">
        <v>613</v>
      </c>
      <c r="B438" s="190" t="s">
        <v>614</v>
      </c>
      <c r="C438" s="193" t="s">
        <v>234</v>
      </c>
      <c r="D438" s="190" t="s">
        <v>615</v>
      </c>
      <c r="E438" s="193" t="s">
        <v>20</v>
      </c>
      <c r="F438" s="193" t="s">
        <v>20</v>
      </c>
      <c r="G438" s="187"/>
      <c r="H438" s="193" t="s">
        <v>20</v>
      </c>
      <c r="I438" s="193" t="s">
        <v>20</v>
      </c>
      <c r="J438" s="187"/>
      <c r="K438" s="187"/>
      <c r="L438" s="190" t="s">
        <v>612</v>
      </c>
      <c r="M438" s="193" t="s">
        <v>611</v>
      </c>
      <c r="N438" s="193" t="s">
        <v>20</v>
      </c>
      <c r="O438" s="190" t="s">
        <v>51</v>
      </c>
      <c r="P438" s="190" t="s">
        <v>234</v>
      </c>
      <c r="Q438" s="17" t="s">
        <v>607</v>
      </c>
      <c r="R438" s="18" t="s">
        <v>603</v>
      </c>
      <c r="S438" s="224" t="s">
        <v>438</v>
      </c>
      <c r="T438" s="94">
        <v>814.81</v>
      </c>
      <c r="U438" s="94" t="s">
        <v>245</v>
      </c>
      <c r="V438" s="94">
        <v>0</v>
      </c>
      <c r="W438" s="268">
        <v>45352</v>
      </c>
      <c r="X438" s="187"/>
      <c r="Y438" s="190" t="s">
        <v>618</v>
      </c>
      <c r="Z438" s="190" t="s">
        <v>616</v>
      </c>
      <c r="AA438" s="190" t="s">
        <v>617</v>
      </c>
      <c r="AB438" s="208" t="s">
        <v>1511</v>
      </c>
      <c r="AC438" s="199" t="s">
        <v>1593</v>
      </c>
      <c r="AD438" s="42"/>
    </row>
    <row r="439" spans="1:30" ht="41.25" customHeight="1" x14ac:dyDescent="0.25">
      <c r="A439" s="191"/>
      <c r="B439" s="191"/>
      <c r="C439" s="194"/>
      <c r="D439" s="191"/>
      <c r="E439" s="194"/>
      <c r="F439" s="194"/>
      <c r="G439" s="188"/>
      <c r="H439" s="194"/>
      <c r="I439" s="194"/>
      <c r="J439" s="188"/>
      <c r="K439" s="188"/>
      <c r="L439" s="191"/>
      <c r="M439" s="194"/>
      <c r="N439" s="194"/>
      <c r="O439" s="191"/>
      <c r="P439" s="191"/>
      <c r="Q439" s="17" t="s">
        <v>608</v>
      </c>
      <c r="R439" s="18" t="s">
        <v>604</v>
      </c>
      <c r="S439" s="225"/>
      <c r="T439" s="94">
        <v>985.92</v>
      </c>
      <c r="U439" s="94" t="s">
        <v>245</v>
      </c>
      <c r="V439" s="94">
        <f>T439-T438</f>
        <v>171.11</v>
      </c>
      <c r="W439" s="322"/>
      <c r="X439" s="188"/>
      <c r="Y439" s="191"/>
      <c r="Z439" s="191"/>
      <c r="AA439" s="191"/>
      <c r="AB439" s="218"/>
      <c r="AC439" s="200"/>
      <c r="AD439" s="42"/>
    </row>
    <row r="440" spans="1:30" ht="41.25" customHeight="1" x14ac:dyDescent="0.25">
      <c r="A440" s="191"/>
      <c r="B440" s="191"/>
      <c r="C440" s="194"/>
      <c r="D440" s="191"/>
      <c r="E440" s="194"/>
      <c r="F440" s="194"/>
      <c r="G440" s="188"/>
      <c r="H440" s="194"/>
      <c r="I440" s="194"/>
      <c r="J440" s="188"/>
      <c r="K440" s="188"/>
      <c r="L440" s="191"/>
      <c r="M440" s="194"/>
      <c r="N440" s="194"/>
      <c r="O440" s="191"/>
      <c r="P440" s="191"/>
      <c r="Q440" s="17" t="s">
        <v>609</v>
      </c>
      <c r="R440" s="18" t="s">
        <v>605</v>
      </c>
      <c r="S440" s="225"/>
      <c r="T440" s="94">
        <v>707.71</v>
      </c>
      <c r="U440" s="94" t="s">
        <v>245</v>
      </c>
      <c r="V440" s="94">
        <v>0</v>
      </c>
      <c r="W440" s="322"/>
      <c r="X440" s="188"/>
      <c r="Y440" s="191"/>
      <c r="Z440" s="191"/>
      <c r="AA440" s="191"/>
      <c r="AB440" s="218"/>
      <c r="AC440" s="200"/>
      <c r="AD440" s="42"/>
    </row>
    <row r="441" spans="1:30" ht="41.25" customHeight="1" x14ac:dyDescent="0.25">
      <c r="A441" s="191"/>
      <c r="B441" s="191"/>
      <c r="C441" s="194"/>
      <c r="D441" s="191"/>
      <c r="E441" s="194"/>
      <c r="F441" s="194"/>
      <c r="G441" s="188"/>
      <c r="H441" s="194"/>
      <c r="I441" s="194"/>
      <c r="J441" s="188"/>
      <c r="K441" s="188"/>
      <c r="L441" s="191"/>
      <c r="M441" s="194"/>
      <c r="N441" s="194"/>
      <c r="O441" s="191"/>
      <c r="P441" s="191"/>
      <c r="Q441" s="245" t="s">
        <v>610</v>
      </c>
      <c r="R441" s="193" t="s">
        <v>606</v>
      </c>
      <c r="S441" s="225"/>
      <c r="T441" s="341">
        <v>856.33</v>
      </c>
      <c r="U441" s="341" t="s">
        <v>245</v>
      </c>
      <c r="V441" s="341">
        <f>T441-T440</f>
        <v>148.62</v>
      </c>
      <c r="W441" s="322"/>
      <c r="X441" s="189"/>
      <c r="Y441" s="191"/>
      <c r="Z441" s="191"/>
      <c r="AA441" s="191"/>
      <c r="AB441" s="218"/>
      <c r="AC441" s="200"/>
      <c r="AD441" s="42"/>
    </row>
    <row r="442" spans="1:30" ht="76.2" customHeight="1" x14ac:dyDescent="0.25">
      <c r="A442" s="14" t="s">
        <v>462</v>
      </c>
      <c r="B442" s="14" t="s">
        <v>1133</v>
      </c>
      <c r="C442" s="18" t="s">
        <v>460</v>
      </c>
      <c r="D442" s="14" t="s">
        <v>1717</v>
      </c>
      <c r="E442" s="194"/>
      <c r="F442" s="194"/>
      <c r="G442" s="188"/>
      <c r="H442" s="194"/>
      <c r="I442" s="194"/>
      <c r="J442" s="188"/>
      <c r="K442" s="188"/>
      <c r="L442" s="191"/>
      <c r="M442" s="194"/>
      <c r="N442" s="194"/>
      <c r="O442" s="191"/>
      <c r="P442" s="14" t="s">
        <v>460</v>
      </c>
      <c r="Q442" s="247"/>
      <c r="R442" s="195"/>
      <c r="S442" s="225"/>
      <c r="T442" s="342"/>
      <c r="U442" s="342"/>
      <c r="V442" s="342"/>
      <c r="W442" s="132">
        <v>45649</v>
      </c>
      <c r="X442" s="55"/>
      <c r="Y442" s="192"/>
      <c r="Z442" s="192"/>
      <c r="AA442" s="191"/>
      <c r="AB442" s="209"/>
      <c r="AC442" s="42" t="s">
        <v>1718</v>
      </c>
      <c r="AD442" s="42"/>
    </row>
    <row r="443" spans="1:30" ht="41.25" customHeight="1" x14ac:dyDescent="0.25">
      <c r="A443" s="190" t="s">
        <v>613</v>
      </c>
      <c r="B443" s="190" t="s">
        <v>614</v>
      </c>
      <c r="C443" s="193" t="s">
        <v>234</v>
      </c>
      <c r="D443" s="190" t="s">
        <v>615</v>
      </c>
      <c r="E443" s="194"/>
      <c r="F443" s="194"/>
      <c r="G443" s="188"/>
      <c r="H443" s="194"/>
      <c r="I443" s="194"/>
      <c r="J443" s="188"/>
      <c r="K443" s="188"/>
      <c r="L443" s="191"/>
      <c r="M443" s="194"/>
      <c r="N443" s="194"/>
      <c r="O443" s="191"/>
      <c r="P443" s="190" t="s">
        <v>234</v>
      </c>
      <c r="Q443" s="69" t="s">
        <v>1566</v>
      </c>
      <c r="R443" s="18" t="s">
        <v>1562</v>
      </c>
      <c r="S443" s="225"/>
      <c r="T443" s="94">
        <v>764.24</v>
      </c>
      <c r="U443" s="94" t="s">
        <v>245</v>
      </c>
      <c r="V443" s="94">
        <v>0</v>
      </c>
      <c r="W443" s="266">
        <v>45579</v>
      </c>
      <c r="X443" s="40"/>
      <c r="Y443" s="190" t="s">
        <v>618</v>
      </c>
      <c r="Z443" s="190" t="s">
        <v>1528</v>
      </c>
      <c r="AA443" s="191"/>
      <c r="AB443" s="208" t="s">
        <v>1511</v>
      </c>
      <c r="AC443" s="199" t="s">
        <v>1593</v>
      </c>
      <c r="AD443" s="42"/>
    </row>
    <row r="444" spans="1:30" ht="41.25" customHeight="1" x14ac:dyDescent="0.25">
      <c r="A444" s="191"/>
      <c r="B444" s="191"/>
      <c r="C444" s="194"/>
      <c r="D444" s="191"/>
      <c r="E444" s="194"/>
      <c r="F444" s="194"/>
      <c r="G444" s="188"/>
      <c r="H444" s="194"/>
      <c r="I444" s="194"/>
      <c r="J444" s="188"/>
      <c r="K444" s="188"/>
      <c r="L444" s="191"/>
      <c r="M444" s="194"/>
      <c r="N444" s="194"/>
      <c r="O444" s="191"/>
      <c r="P444" s="191"/>
      <c r="Q444" s="69" t="s">
        <v>1567</v>
      </c>
      <c r="R444" s="18" t="s">
        <v>1563</v>
      </c>
      <c r="S444" s="225"/>
      <c r="T444" s="94">
        <v>924.73</v>
      </c>
      <c r="U444" s="94" t="s">
        <v>245</v>
      </c>
      <c r="V444" s="94">
        <f>+T444-T443</f>
        <v>160.49</v>
      </c>
      <c r="W444" s="231"/>
      <c r="X444" s="40"/>
      <c r="Y444" s="191"/>
      <c r="Z444" s="191"/>
      <c r="AA444" s="191"/>
      <c r="AB444" s="218"/>
      <c r="AC444" s="200"/>
      <c r="AD444" s="42"/>
    </row>
    <row r="445" spans="1:30" ht="41.25" customHeight="1" x14ac:dyDescent="0.25">
      <c r="A445" s="191"/>
      <c r="B445" s="191"/>
      <c r="C445" s="194"/>
      <c r="D445" s="191"/>
      <c r="E445" s="194"/>
      <c r="F445" s="194"/>
      <c r="G445" s="188"/>
      <c r="H445" s="194"/>
      <c r="I445" s="194"/>
      <c r="J445" s="188"/>
      <c r="K445" s="188"/>
      <c r="L445" s="191"/>
      <c r="M445" s="194"/>
      <c r="N445" s="194"/>
      <c r="O445" s="191"/>
      <c r="P445" s="191"/>
      <c r="Q445" s="69" t="s">
        <v>1568</v>
      </c>
      <c r="R445" s="18" t="s">
        <v>1564</v>
      </c>
      <c r="S445" s="225"/>
      <c r="T445" s="94">
        <v>631.57000000000005</v>
      </c>
      <c r="U445" s="94" t="s">
        <v>245</v>
      </c>
      <c r="V445" s="94">
        <v>0</v>
      </c>
      <c r="W445" s="231"/>
      <c r="X445" s="40"/>
      <c r="Y445" s="191"/>
      <c r="Z445" s="191"/>
      <c r="AA445" s="191"/>
      <c r="AB445" s="218"/>
      <c r="AC445" s="200"/>
      <c r="AD445" s="42"/>
    </row>
    <row r="446" spans="1:30" ht="41.25" customHeight="1" x14ac:dyDescent="0.25">
      <c r="A446" s="192"/>
      <c r="B446" s="192"/>
      <c r="C446" s="195"/>
      <c r="D446" s="192"/>
      <c r="E446" s="194"/>
      <c r="F446" s="194"/>
      <c r="G446" s="188"/>
      <c r="H446" s="194"/>
      <c r="I446" s="194"/>
      <c r="J446" s="188"/>
      <c r="K446" s="188"/>
      <c r="L446" s="191"/>
      <c r="M446" s="194"/>
      <c r="N446" s="194"/>
      <c r="O446" s="191"/>
      <c r="P446" s="192"/>
      <c r="Q446" s="206" t="s">
        <v>1569</v>
      </c>
      <c r="R446" s="193" t="s">
        <v>1565</v>
      </c>
      <c r="S446" s="225"/>
      <c r="T446" s="341">
        <v>764.19</v>
      </c>
      <c r="U446" s="341" t="s">
        <v>245</v>
      </c>
      <c r="V446" s="341">
        <f>+T446-T445</f>
        <v>132.62</v>
      </c>
      <c r="W446" s="232"/>
      <c r="X446" s="40"/>
      <c r="Y446" s="191"/>
      <c r="Z446" s="191"/>
      <c r="AA446" s="191"/>
      <c r="AB446" s="218"/>
      <c r="AC446" s="201"/>
      <c r="AD446" s="42"/>
    </row>
    <row r="447" spans="1:30" ht="84" customHeight="1" x14ac:dyDescent="0.25">
      <c r="A447" s="35" t="s">
        <v>462</v>
      </c>
      <c r="B447" s="35" t="s">
        <v>1133</v>
      </c>
      <c r="C447" s="154" t="s">
        <v>460</v>
      </c>
      <c r="D447" s="35" t="s">
        <v>1717</v>
      </c>
      <c r="E447" s="195"/>
      <c r="F447" s="195"/>
      <c r="G447" s="189"/>
      <c r="H447" s="195"/>
      <c r="I447" s="195"/>
      <c r="J447" s="189"/>
      <c r="K447" s="189"/>
      <c r="L447" s="192"/>
      <c r="M447" s="195"/>
      <c r="N447" s="195"/>
      <c r="O447" s="192"/>
      <c r="P447" s="121" t="s">
        <v>460</v>
      </c>
      <c r="Q447" s="207"/>
      <c r="R447" s="195"/>
      <c r="S447" s="226"/>
      <c r="T447" s="342"/>
      <c r="U447" s="342"/>
      <c r="V447" s="342"/>
      <c r="W447" s="186">
        <v>45649</v>
      </c>
      <c r="X447" s="55"/>
      <c r="Y447" s="192"/>
      <c r="Z447" s="192"/>
      <c r="AA447" s="192"/>
      <c r="AB447" s="209"/>
      <c r="AC447" s="42" t="s">
        <v>1718</v>
      </c>
      <c r="AD447" s="42"/>
    </row>
    <row r="448" spans="1:30" ht="60.75" customHeight="1" x14ac:dyDescent="0.25">
      <c r="A448" s="269"/>
      <c r="B448" s="210" t="s">
        <v>621</v>
      </c>
      <c r="C448" s="217" t="s">
        <v>96</v>
      </c>
      <c r="D448" s="206" t="s">
        <v>622</v>
      </c>
      <c r="E448" s="190" t="s">
        <v>667</v>
      </c>
      <c r="F448" s="234">
        <v>0.24299999999999999</v>
      </c>
      <c r="G448" s="187"/>
      <c r="H448" s="193">
        <v>134</v>
      </c>
      <c r="I448" s="190" t="s">
        <v>239</v>
      </c>
      <c r="J448" s="187"/>
      <c r="K448" s="187"/>
      <c r="L448" s="190" t="s">
        <v>623</v>
      </c>
      <c r="M448" s="190" t="s">
        <v>624</v>
      </c>
      <c r="N448" s="193" t="s">
        <v>20</v>
      </c>
      <c r="O448" s="190" t="s">
        <v>51</v>
      </c>
      <c r="P448" s="190" t="s">
        <v>847</v>
      </c>
      <c r="Q448" s="69" t="s">
        <v>626</v>
      </c>
      <c r="R448" s="18" t="s">
        <v>630</v>
      </c>
      <c r="S448" s="253" t="s">
        <v>5</v>
      </c>
      <c r="T448" s="52">
        <v>1115.49</v>
      </c>
      <c r="U448" s="52" t="s">
        <v>245</v>
      </c>
      <c r="V448" s="111"/>
      <c r="W448" s="196">
        <v>44986</v>
      </c>
      <c r="X448" s="187"/>
      <c r="Y448" s="190" t="s">
        <v>634</v>
      </c>
      <c r="Z448" s="190" t="s">
        <v>635</v>
      </c>
      <c r="AA448" s="206" t="s">
        <v>636</v>
      </c>
      <c r="AB448" s="190" t="s">
        <v>625</v>
      </c>
      <c r="AC448" s="199" t="s">
        <v>647</v>
      </c>
      <c r="AD448" s="117" t="s">
        <v>848</v>
      </c>
    </row>
    <row r="449" spans="1:30" ht="60.75" customHeight="1" x14ac:dyDescent="0.25">
      <c r="A449" s="269"/>
      <c r="B449" s="210"/>
      <c r="C449" s="217"/>
      <c r="D449" s="244"/>
      <c r="E449" s="191"/>
      <c r="F449" s="293"/>
      <c r="G449" s="188"/>
      <c r="H449" s="195"/>
      <c r="I449" s="192"/>
      <c r="J449" s="188"/>
      <c r="K449" s="188"/>
      <c r="L449" s="191"/>
      <c r="M449" s="191"/>
      <c r="N449" s="194"/>
      <c r="O449" s="191"/>
      <c r="P449" s="191"/>
      <c r="Q449" s="69" t="s">
        <v>627</v>
      </c>
      <c r="R449" s="18" t="s">
        <v>631</v>
      </c>
      <c r="S449" s="253"/>
      <c r="T449" s="52">
        <v>3498.58</v>
      </c>
      <c r="U449" s="52" t="s">
        <v>245</v>
      </c>
      <c r="V449" s="111"/>
      <c r="W449" s="194"/>
      <c r="X449" s="188"/>
      <c r="Y449" s="191"/>
      <c r="Z449" s="194"/>
      <c r="AA449" s="249"/>
      <c r="AB449" s="191"/>
      <c r="AC449" s="287"/>
      <c r="AD449" s="42"/>
    </row>
    <row r="450" spans="1:30" ht="60.75" customHeight="1" x14ac:dyDescent="0.25">
      <c r="A450" s="269"/>
      <c r="B450" s="210"/>
      <c r="C450" s="217"/>
      <c r="D450" s="244"/>
      <c r="E450" s="191"/>
      <c r="F450" s="293"/>
      <c r="G450" s="188"/>
      <c r="H450" s="193">
        <v>136</v>
      </c>
      <c r="I450" s="190" t="s">
        <v>240</v>
      </c>
      <c r="J450" s="188"/>
      <c r="K450" s="188"/>
      <c r="L450" s="191"/>
      <c r="M450" s="191"/>
      <c r="N450" s="194"/>
      <c r="O450" s="191"/>
      <c r="P450" s="191"/>
      <c r="Q450" s="69" t="s">
        <v>628</v>
      </c>
      <c r="R450" s="18" t="s">
        <v>632</v>
      </c>
      <c r="S450" s="253"/>
      <c r="T450" s="52">
        <v>4805.28</v>
      </c>
      <c r="U450" s="52" t="s">
        <v>245</v>
      </c>
      <c r="V450" s="111"/>
      <c r="W450" s="194"/>
      <c r="X450" s="188"/>
      <c r="Y450" s="191"/>
      <c r="Z450" s="194"/>
      <c r="AA450" s="249"/>
      <c r="AB450" s="191"/>
      <c r="AC450" s="287"/>
      <c r="AD450" s="42"/>
    </row>
    <row r="451" spans="1:30" ht="60.75" customHeight="1" x14ac:dyDescent="0.25">
      <c r="A451" s="269"/>
      <c r="B451" s="210"/>
      <c r="C451" s="217"/>
      <c r="D451" s="207"/>
      <c r="E451" s="192"/>
      <c r="F451" s="235"/>
      <c r="G451" s="189"/>
      <c r="H451" s="195"/>
      <c r="I451" s="192"/>
      <c r="J451" s="189"/>
      <c r="K451" s="189"/>
      <c r="L451" s="192"/>
      <c r="M451" s="192"/>
      <c r="N451" s="195"/>
      <c r="O451" s="192"/>
      <c r="P451" s="192"/>
      <c r="Q451" s="69" t="s">
        <v>629</v>
      </c>
      <c r="R451" s="18" t="s">
        <v>633</v>
      </c>
      <c r="S451" s="253"/>
      <c r="T451" s="52">
        <v>1656.79</v>
      </c>
      <c r="U451" s="52" t="s">
        <v>245</v>
      </c>
      <c r="V451" s="111"/>
      <c r="W451" s="195"/>
      <c r="X451" s="189"/>
      <c r="Y451" s="192"/>
      <c r="Z451" s="195"/>
      <c r="AA451" s="243"/>
      <c r="AB451" s="192"/>
      <c r="AC451" s="288"/>
      <c r="AD451" s="42"/>
    </row>
    <row r="452" spans="1:30" ht="52.5" customHeight="1" x14ac:dyDescent="0.25">
      <c r="A452" s="269"/>
      <c r="B452" s="210" t="s">
        <v>621</v>
      </c>
      <c r="C452" s="217" t="s">
        <v>96</v>
      </c>
      <c r="D452" s="206" t="s">
        <v>622</v>
      </c>
      <c r="E452" s="190" t="s">
        <v>667</v>
      </c>
      <c r="F452" s="234">
        <v>0.24299999999999999</v>
      </c>
      <c r="G452" s="187"/>
      <c r="H452" s="193">
        <v>134</v>
      </c>
      <c r="I452" s="190" t="s">
        <v>239</v>
      </c>
      <c r="J452" s="187"/>
      <c r="K452" s="187"/>
      <c r="L452" s="190" t="s">
        <v>623</v>
      </c>
      <c r="M452" s="190" t="s">
        <v>624</v>
      </c>
      <c r="N452" s="193" t="s">
        <v>20</v>
      </c>
      <c r="O452" s="190" t="s">
        <v>51</v>
      </c>
      <c r="P452" s="190" t="s">
        <v>233</v>
      </c>
      <c r="Q452" s="69" t="s">
        <v>626</v>
      </c>
      <c r="R452" s="18" t="s">
        <v>630</v>
      </c>
      <c r="S452" s="253" t="s">
        <v>438</v>
      </c>
      <c r="T452" s="52">
        <v>1224.21</v>
      </c>
      <c r="U452" s="52" t="s">
        <v>245</v>
      </c>
      <c r="V452" s="111"/>
      <c r="W452" s="196">
        <v>45108</v>
      </c>
      <c r="X452" s="187"/>
      <c r="Y452" s="190" t="s">
        <v>634</v>
      </c>
      <c r="Z452" s="190" t="s">
        <v>635</v>
      </c>
      <c r="AA452" s="206" t="s">
        <v>636</v>
      </c>
      <c r="AB452" s="190" t="s">
        <v>625</v>
      </c>
      <c r="AC452" s="199" t="s">
        <v>647</v>
      </c>
      <c r="AD452" s="117" t="s">
        <v>848</v>
      </c>
    </row>
    <row r="453" spans="1:30" ht="52.5" customHeight="1" x14ac:dyDescent="0.25">
      <c r="A453" s="269"/>
      <c r="B453" s="210"/>
      <c r="C453" s="217"/>
      <c r="D453" s="244"/>
      <c r="E453" s="191"/>
      <c r="F453" s="293"/>
      <c r="G453" s="188"/>
      <c r="H453" s="195"/>
      <c r="I453" s="192"/>
      <c r="J453" s="188"/>
      <c r="K453" s="188"/>
      <c r="L453" s="191"/>
      <c r="M453" s="191"/>
      <c r="N453" s="194"/>
      <c r="O453" s="191"/>
      <c r="P453" s="191"/>
      <c r="Q453" s="69" t="s">
        <v>627</v>
      </c>
      <c r="R453" s="18" t="s">
        <v>631</v>
      </c>
      <c r="S453" s="253"/>
      <c r="T453" s="52">
        <v>3856.48</v>
      </c>
      <c r="U453" s="52" t="s">
        <v>245</v>
      </c>
      <c r="V453" s="111"/>
      <c r="W453" s="194"/>
      <c r="X453" s="188"/>
      <c r="Y453" s="191"/>
      <c r="Z453" s="194"/>
      <c r="AA453" s="249"/>
      <c r="AB453" s="191"/>
      <c r="AC453" s="287"/>
      <c r="AD453" s="42"/>
    </row>
    <row r="454" spans="1:30" ht="52.5" customHeight="1" x14ac:dyDescent="0.25">
      <c r="A454" s="269"/>
      <c r="B454" s="210"/>
      <c r="C454" s="217"/>
      <c r="D454" s="244"/>
      <c r="E454" s="191"/>
      <c r="F454" s="293"/>
      <c r="G454" s="188"/>
      <c r="H454" s="193">
        <v>136</v>
      </c>
      <c r="I454" s="190" t="s">
        <v>240</v>
      </c>
      <c r="J454" s="188"/>
      <c r="K454" s="188"/>
      <c r="L454" s="191"/>
      <c r="M454" s="191"/>
      <c r="N454" s="194"/>
      <c r="O454" s="191"/>
      <c r="P454" s="191"/>
      <c r="Q454" s="69" t="s">
        <v>628</v>
      </c>
      <c r="R454" s="18" t="s">
        <v>632</v>
      </c>
      <c r="S454" s="253"/>
      <c r="T454" s="52">
        <v>5309.28</v>
      </c>
      <c r="U454" s="52" t="s">
        <v>245</v>
      </c>
      <c r="V454" s="111"/>
      <c r="W454" s="194"/>
      <c r="X454" s="188"/>
      <c r="Y454" s="191"/>
      <c r="Z454" s="194"/>
      <c r="AA454" s="249"/>
      <c r="AB454" s="191"/>
      <c r="AC454" s="287"/>
      <c r="AD454" s="42"/>
    </row>
    <row r="455" spans="1:30" ht="52.5" customHeight="1" x14ac:dyDescent="0.25">
      <c r="A455" s="269"/>
      <c r="B455" s="210"/>
      <c r="C455" s="217"/>
      <c r="D455" s="207"/>
      <c r="E455" s="192"/>
      <c r="F455" s="235"/>
      <c r="G455" s="189"/>
      <c r="H455" s="195"/>
      <c r="I455" s="192"/>
      <c r="J455" s="189"/>
      <c r="K455" s="189"/>
      <c r="L455" s="192"/>
      <c r="M455" s="192"/>
      <c r="N455" s="195"/>
      <c r="O455" s="192"/>
      <c r="P455" s="192"/>
      <c r="Q455" s="69" t="s">
        <v>629</v>
      </c>
      <c r="R455" s="18" t="s">
        <v>633</v>
      </c>
      <c r="S455" s="253"/>
      <c r="T455" s="52">
        <v>1812.13</v>
      </c>
      <c r="U455" s="52" t="s">
        <v>245</v>
      </c>
      <c r="V455" s="111"/>
      <c r="W455" s="195"/>
      <c r="X455" s="189"/>
      <c r="Y455" s="192"/>
      <c r="Z455" s="195"/>
      <c r="AA455" s="243"/>
      <c r="AB455" s="192"/>
      <c r="AC455" s="288"/>
      <c r="AD455" s="42"/>
    </row>
    <row r="456" spans="1:30" ht="52.5" customHeight="1" x14ac:dyDescent="0.25">
      <c r="A456" s="269"/>
      <c r="B456" s="210" t="s">
        <v>621</v>
      </c>
      <c r="C456" s="217" t="s">
        <v>96</v>
      </c>
      <c r="D456" s="206" t="s">
        <v>622</v>
      </c>
      <c r="E456" s="190" t="s">
        <v>667</v>
      </c>
      <c r="F456" s="233" t="s">
        <v>1490</v>
      </c>
      <c r="G456" s="187"/>
      <c r="H456" s="193">
        <v>134</v>
      </c>
      <c r="I456" s="190" t="s">
        <v>239</v>
      </c>
      <c r="J456" s="187"/>
      <c r="K456" s="187"/>
      <c r="L456" s="190" t="s">
        <v>623</v>
      </c>
      <c r="M456" s="190" t="s">
        <v>624</v>
      </c>
      <c r="N456" s="193" t="s">
        <v>20</v>
      </c>
      <c r="O456" s="190" t="s">
        <v>51</v>
      </c>
      <c r="P456" s="190" t="s">
        <v>233</v>
      </c>
      <c r="Q456" s="69" t="s">
        <v>626</v>
      </c>
      <c r="R456" s="18" t="s">
        <v>630</v>
      </c>
      <c r="S456" s="253" t="s">
        <v>581</v>
      </c>
      <c r="T456" s="52">
        <v>1359.49</v>
      </c>
      <c r="U456" s="52" t="s">
        <v>245</v>
      </c>
      <c r="V456" s="111"/>
      <c r="W456" s="196">
        <v>45520</v>
      </c>
      <c r="X456" s="187"/>
      <c r="Y456" s="190" t="s">
        <v>634</v>
      </c>
      <c r="Z456" s="190" t="s">
        <v>1491</v>
      </c>
      <c r="AA456" s="206" t="s">
        <v>1492</v>
      </c>
      <c r="AB456" s="190" t="s">
        <v>625</v>
      </c>
      <c r="AC456" s="264" t="s">
        <v>647</v>
      </c>
      <c r="AD456" s="162" t="s">
        <v>1497</v>
      </c>
    </row>
    <row r="457" spans="1:30" ht="52.5" customHeight="1" x14ac:dyDescent="0.25">
      <c r="A457" s="269"/>
      <c r="B457" s="210"/>
      <c r="C457" s="217"/>
      <c r="D457" s="244"/>
      <c r="E457" s="191"/>
      <c r="F457" s="293"/>
      <c r="G457" s="188"/>
      <c r="H457" s="195"/>
      <c r="I457" s="192"/>
      <c r="J457" s="188"/>
      <c r="K457" s="188"/>
      <c r="L457" s="191"/>
      <c r="M457" s="191"/>
      <c r="N457" s="194"/>
      <c r="O457" s="191"/>
      <c r="P457" s="191"/>
      <c r="Q457" s="69" t="s">
        <v>627</v>
      </c>
      <c r="R457" s="18" t="s">
        <v>631</v>
      </c>
      <c r="S457" s="253"/>
      <c r="T457" s="91">
        <v>4319.99</v>
      </c>
      <c r="U457" s="52" t="s">
        <v>245</v>
      </c>
      <c r="V457" s="111"/>
      <c r="W457" s="194"/>
      <c r="X457" s="188"/>
      <c r="Y457" s="191"/>
      <c r="Z457" s="194"/>
      <c r="AA457" s="249"/>
      <c r="AB457" s="191"/>
      <c r="AC457" s="292"/>
      <c r="AD457" s="13"/>
    </row>
    <row r="458" spans="1:30" ht="52.5" customHeight="1" x14ac:dyDescent="0.25">
      <c r="A458" s="269"/>
      <c r="B458" s="210"/>
      <c r="C458" s="217"/>
      <c r="D458" s="244"/>
      <c r="E458" s="191"/>
      <c r="F458" s="293"/>
      <c r="G458" s="188"/>
      <c r="H458" s="193">
        <v>136</v>
      </c>
      <c r="I458" s="190" t="s">
        <v>240</v>
      </c>
      <c r="J458" s="188"/>
      <c r="K458" s="188"/>
      <c r="L458" s="191"/>
      <c r="M458" s="191"/>
      <c r="N458" s="194"/>
      <c r="O458" s="191"/>
      <c r="P458" s="191"/>
      <c r="Q458" s="69" t="s">
        <v>628</v>
      </c>
      <c r="R458" s="18" t="s">
        <v>632</v>
      </c>
      <c r="S458" s="253"/>
      <c r="T458" s="91">
        <v>5980.15</v>
      </c>
      <c r="U458" s="52" t="s">
        <v>245</v>
      </c>
      <c r="V458" s="111"/>
      <c r="W458" s="194"/>
      <c r="X458" s="188"/>
      <c r="Y458" s="191"/>
      <c r="Z458" s="194"/>
      <c r="AA458" s="249"/>
      <c r="AB458" s="191"/>
      <c r="AC458" s="292"/>
      <c r="AD458" s="13"/>
    </row>
    <row r="459" spans="1:30" ht="52.5" customHeight="1" x14ac:dyDescent="0.25">
      <c r="A459" s="269"/>
      <c r="B459" s="210"/>
      <c r="C459" s="217"/>
      <c r="D459" s="207"/>
      <c r="E459" s="192"/>
      <c r="F459" s="235"/>
      <c r="G459" s="189"/>
      <c r="H459" s="195"/>
      <c r="I459" s="192"/>
      <c r="J459" s="189"/>
      <c r="K459" s="189"/>
      <c r="L459" s="192"/>
      <c r="M459" s="192"/>
      <c r="N459" s="195"/>
      <c r="O459" s="192"/>
      <c r="P459" s="192"/>
      <c r="Q459" s="69" t="s">
        <v>629</v>
      </c>
      <c r="R459" s="18" t="s">
        <v>633</v>
      </c>
      <c r="S459" s="253"/>
      <c r="T459" s="91">
        <v>1983.49</v>
      </c>
      <c r="U459" s="52" t="s">
        <v>245</v>
      </c>
      <c r="V459" s="111"/>
      <c r="W459" s="195"/>
      <c r="X459" s="189"/>
      <c r="Y459" s="192"/>
      <c r="Z459" s="195"/>
      <c r="AA459" s="243"/>
      <c r="AB459" s="192"/>
      <c r="AC459" s="330"/>
      <c r="AD459" s="13"/>
    </row>
    <row r="460" spans="1:30" ht="86.25" customHeight="1" x14ac:dyDescent="0.25">
      <c r="A460" s="221"/>
      <c r="B460" s="190" t="s">
        <v>621</v>
      </c>
      <c r="C460" s="193" t="s">
        <v>96</v>
      </c>
      <c r="D460" s="206" t="s">
        <v>622</v>
      </c>
      <c r="E460" s="190" t="s">
        <v>667</v>
      </c>
      <c r="F460" s="234">
        <v>7.17E-2</v>
      </c>
      <c r="G460" s="187"/>
      <c r="H460" s="193">
        <v>134</v>
      </c>
      <c r="I460" s="190" t="s">
        <v>239</v>
      </c>
      <c r="J460" s="187"/>
      <c r="K460" s="187"/>
      <c r="L460" s="190" t="s">
        <v>637</v>
      </c>
      <c r="M460" s="190" t="s">
        <v>638</v>
      </c>
      <c r="N460" s="193" t="s">
        <v>20</v>
      </c>
      <c r="O460" s="190" t="s">
        <v>51</v>
      </c>
      <c r="P460" s="193" t="s">
        <v>847</v>
      </c>
      <c r="Q460" s="69" t="s">
        <v>639</v>
      </c>
      <c r="R460" s="18" t="s">
        <v>650</v>
      </c>
      <c r="S460" s="222" t="s">
        <v>5</v>
      </c>
      <c r="T460" s="52">
        <v>5071.22</v>
      </c>
      <c r="U460" s="74" t="s">
        <v>245</v>
      </c>
      <c r="V460" s="79"/>
      <c r="W460" s="196">
        <v>44986</v>
      </c>
      <c r="X460" s="187"/>
      <c r="Y460" s="190" t="s">
        <v>646</v>
      </c>
      <c r="Z460" s="190" t="s">
        <v>644</v>
      </c>
      <c r="AA460" s="206" t="s">
        <v>645</v>
      </c>
      <c r="AB460" s="190" t="s">
        <v>625</v>
      </c>
      <c r="AC460" s="199" t="s">
        <v>671</v>
      </c>
      <c r="AD460" s="117" t="s">
        <v>848</v>
      </c>
    </row>
    <row r="461" spans="1:30" ht="86.25" customHeight="1" x14ac:dyDescent="0.25">
      <c r="A461" s="221"/>
      <c r="B461" s="191"/>
      <c r="C461" s="194"/>
      <c r="D461" s="244"/>
      <c r="E461" s="191"/>
      <c r="F461" s="194"/>
      <c r="G461" s="188"/>
      <c r="H461" s="195"/>
      <c r="I461" s="192"/>
      <c r="J461" s="188"/>
      <c r="K461" s="188"/>
      <c r="L461" s="191"/>
      <c r="M461" s="191"/>
      <c r="N461" s="194"/>
      <c r="O461" s="191"/>
      <c r="P461" s="194"/>
      <c r="Q461" s="69" t="s">
        <v>640</v>
      </c>
      <c r="R461" s="18" t="s">
        <v>651</v>
      </c>
      <c r="S461" s="240"/>
      <c r="T461" s="52">
        <v>3556.11</v>
      </c>
      <c r="U461" s="74" t="s">
        <v>245</v>
      </c>
      <c r="V461" s="79"/>
      <c r="W461" s="194"/>
      <c r="X461" s="188"/>
      <c r="Y461" s="194"/>
      <c r="Z461" s="194"/>
      <c r="AA461" s="249"/>
      <c r="AB461" s="191"/>
      <c r="AC461" s="287"/>
      <c r="AD461" s="42"/>
    </row>
    <row r="462" spans="1:30" ht="86.25" customHeight="1" x14ac:dyDescent="0.25">
      <c r="A462" s="221"/>
      <c r="B462" s="191"/>
      <c r="C462" s="194"/>
      <c r="D462" s="244"/>
      <c r="E462" s="191"/>
      <c r="F462" s="194"/>
      <c r="G462" s="188"/>
      <c r="H462" s="193">
        <v>136</v>
      </c>
      <c r="I462" s="190" t="s">
        <v>240</v>
      </c>
      <c r="J462" s="188"/>
      <c r="K462" s="188"/>
      <c r="L462" s="191"/>
      <c r="M462" s="191"/>
      <c r="N462" s="194"/>
      <c r="O462" s="191"/>
      <c r="P462" s="194"/>
      <c r="Q462" s="69" t="s">
        <v>641</v>
      </c>
      <c r="R462" s="18" t="s">
        <v>652</v>
      </c>
      <c r="S462" s="240"/>
      <c r="T462" s="52">
        <v>1521.4</v>
      </c>
      <c r="U462" s="74" t="s">
        <v>245</v>
      </c>
      <c r="V462" s="79"/>
      <c r="W462" s="194"/>
      <c r="X462" s="188"/>
      <c r="Y462" s="194"/>
      <c r="Z462" s="194"/>
      <c r="AA462" s="249"/>
      <c r="AB462" s="191"/>
      <c r="AC462" s="287"/>
      <c r="AD462" s="42"/>
    </row>
    <row r="463" spans="1:30" ht="86.25" customHeight="1" x14ac:dyDescent="0.25">
      <c r="A463" s="221"/>
      <c r="B463" s="191"/>
      <c r="C463" s="194"/>
      <c r="D463" s="244"/>
      <c r="E463" s="191"/>
      <c r="F463" s="194"/>
      <c r="G463" s="188"/>
      <c r="H463" s="194"/>
      <c r="I463" s="191"/>
      <c r="J463" s="188"/>
      <c r="K463" s="188"/>
      <c r="L463" s="191"/>
      <c r="M463" s="191"/>
      <c r="N463" s="194"/>
      <c r="O463" s="191"/>
      <c r="P463" s="194"/>
      <c r="Q463" s="69" t="s">
        <v>642</v>
      </c>
      <c r="R463" s="18" t="s">
        <v>653</v>
      </c>
      <c r="S463" s="240"/>
      <c r="T463" s="52">
        <v>2087.09</v>
      </c>
      <c r="U463" s="74" t="s">
        <v>245</v>
      </c>
      <c r="V463" s="79"/>
      <c r="W463" s="194"/>
      <c r="X463" s="188"/>
      <c r="Y463" s="194"/>
      <c r="Z463" s="194"/>
      <c r="AA463" s="249"/>
      <c r="AB463" s="191"/>
      <c r="AC463" s="287"/>
      <c r="AD463" s="42"/>
    </row>
    <row r="464" spans="1:30" ht="86.25" customHeight="1" x14ac:dyDescent="0.25">
      <c r="A464" s="221"/>
      <c r="B464" s="192"/>
      <c r="C464" s="195"/>
      <c r="D464" s="207"/>
      <c r="E464" s="192"/>
      <c r="F464" s="195"/>
      <c r="G464" s="189"/>
      <c r="H464" s="195"/>
      <c r="I464" s="192"/>
      <c r="J464" s="189"/>
      <c r="K464" s="189"/>
      <c r="L464" s="192"/>
      <c r="M464" s="192"/>
      <c r="N464" s="195"/>
      <c r="O464" s="192"/>
      <c r="P464" s="195"/>
      <c r="Q464" s="69" t="s">
        <v>643</v>
      </c>
      <c r="R464" s="18" t="s">
        <v>654</v>
      </c>
      <c r="S464" s="223"/>
      <c r="T464" s="74">
        <v>4785.01</v>
      </c>
      <c r="U464" s="74" t="s">
        <v>245</v>
      </c>
      <c r="V464" s="79"/>
      <c r="W464" s="195"/>
      <c r="X464" s="189"/>
      <c r="Y464" s="195"/>
      <c r="Z464" s="195"/>
      <c r="AA464" s="243"/>
      <c r="AB464" s="192"/>
      <c r="AC464" s="288"/>
      <c r="AD464" s="42"/>
    </row>
    <row r="465" spans="1:30" ht="48" x14ac:dyDescent="0.25">
      <c r="A465" s="221"/>
      <c r="B465" s="190" t="s">
        <v>621</v>
      </c>
      <c r="C465" s="193" t="s">
        <v>96</v>
      </c>
      <c r="D465" s="206" t="s">
        <v>622</v>
      </c>
      <c r="E465" s="190" t="s">
        <v>667</v>
      </c>
      <c r="F465" s="234">
        <v>7.17E-2</v>
      </c>
      <c r="G465" s="187"/>
      <c r="H465" s="193">
        <v>134</v>
      </c>
      <c r="I465" s="190" t="s">
        <v>239</v>
      </c>
      <c r="J465" s="187"/>
      <c r="K465" s="187"/>
      <c r="L465" s="190" t="s">
        <v>637</v>
      </c>
      <c r="M465" s="190" t="s">
        <v>638</v>
      </c>
      <c r="N465" s="193" t="s">
        <v>20</v>
      </c>
      <c r="O465" s="190" t="s">
        <v>51</v>
      </c>
      <c r="P465" s="193" t="s">
        <v>233</v>
      </c>
      <c r="Q465" s="69" t="s">
        <v>639</v>
      </c>
      <c r="R465" s="18" t="s">
        <v>650</v>
      </c>
      <c r="S465" s="222" t="s">
        <v>438</v>
      </c>
      <c r="T465" s="93">
        <v>5617.7</v>
      </c>
      <c r="U465" s="74" t="s">
        <v>245</v>
      </c>
      <c r="V465" s="79"/>
      <c r="W465" s="196">
        <v>45108</v>
      </c>
      <c r="X465" s="187"/>
      <c r="Y465" s="190" t="s">
        <v>646</v>
      </c>
      <c r="Z465" s="190" t="s">
        <v>644</v>
      </c>
      <c r="AA465" s="206" t="s">
        <v>645</v>
      </c>
      <c r="AB465" s="190" t="s">
        <v>625</v>
      </c>
      <c r="AC465" s="199" t="s">
        <v>671</v>
      </c>
      <c r="AD465" s="117" t="s">
        <v>848</v>
      </c>
    </row>
    <row r="466" spans="1:30" ht="51.6" customHeight="1" x14ac:dyDescent="0.25">
      <c r="A466" s="221"/>
      <c r="B466" s="191"/>
      <c r="C466" s="194"/>
      <c r="D466" s="244"/>
      <c r="E466" s="191"/>
      <c r="F466" s="194"/>
      <c r="G466" s="188"/>
      <c r="H466" s="195"/>
      <c r="I466" s="192"/>
      <c r="J466" s="188"/>
      <c r="K466" s="188"/>
      <c r="L466" s="191"/>
      <c r="M466" s="191"/>
      <c r="N466" s="194"/>
      <c r="O466" s="191"/>
      <c r="P466" s="194"/>
      <c r="Q466" s="69" t="s">
        <v>640</v>
      </c>
      <c r="R466" s="18" t="s">
        <v>651</v>
      </c>
      <c r="S466" s="240"/>
      <c r="T466" s="93">
        <v>3915.1</v>
      </c>
      <c r="U466" s="74" t="s">
        <v>245</v>
      </c>
      <c r="V466" s="79"/>
      <c r="W466" s="194"/>
      <c r="X466" s="188"/>
      <c r="Y466" s="194"/>
      <c r="Z466" s="194"/>
      <c r="AA466" s="249"/>
      <c r="AB466" s="191"/>
      <c r="AC466" s="287"/>
      <c r="AD466" s="42"/>
    </row>
    <row r="467" spans="1:30" ht="48.6" customHeight="1" x14ac:dyDescent="0.25">
      <c r="A467" s="221"/>
      <c r="B467" s="191"/>
      <c r="C467" s="194"/>
      <c r="D467" s="244"/>
      <c r="E467" s="191"/>
      <c r="F467" s="194"/>
      <c r="G467" s="188"/>
      <c r="H467" s="193">
        <v>136</v>
      </c>
      <c r="I467" s="190" t="s">
        <v>240</v>
      </c>
      <c r="J467" s="188"/>
      <c r="K467" s="188"/>
      <c r="L467" s="191"/>
      <c r="M467" s="191"/>
      <c r="N467" s="194"/>
      <c r="O467" s="191"/>
      <c r="P467" s="194"/>
      <c r="Q467" s="69" t="s">
        <v>641</v>
      </c>
      <c r="R467" s="18" t="s">
        <v>652</v>
      </c>
      <c r="S467" s="240"/>
      <c r="T467" s="52">
        <v>1679.82</v>
      </c>
      <c r="U467" s="74" t="s">
        <v>245</v>
      </c>
      <c r="V467" s="79"/>
      <c r="W467" s="194"/>
      <c r="X467" s="188"/>
      <c r="Y467" s="194"/>
      <c r="Z467" s="194"/>
      <c r="AA467" s="249"/>
      <c r="AB467" s="191"/>
      <c r="AC467" s="287"/>
      <c r="AD467" s="42"/>
    </row>
    <row r="468" spans="1:30" ht="84" customHeight="1" x14ac:dyDescent="0.25">
      <c r="A468" s="221"/>
      <c r="B468" s="191"/>
      <c r="C468" s="194"/>
      <c r="D468" s="244"/>
      <c r="E468" s="191"/>
      <c r="F468" s="194"/>
      <c r="G468" s="188"/>
      <c r="H468" s="194"/>
      <c r="I468" s="191"/>
      <c r="J468" s="188"/>
      <c r="K468" s="188"/>
      <c r="L468" s="191"/>
      <c r="M468" s="191"/>
      <c r="N468" s="194"/>
      <c r="O468" s="191"/>
      <c r="P468" s="194"/>
      <c r="Q468" s="69" t="s">
        <v>642</v>
      </c>
      <c r="R468" s="18" t="s">
        <v>653</v>
      </c>
      <c r="S468" s="240"/>
      <c r="T468" s="52">
        <v>2297.08</v>
      </c>
      <c r="U468" s="74" t="s">
        <v>245</v>
      </c>
      <c r="V468" s="79"/>
      <c r="W468" s="194"/>
      <c r="X468" s="188"/>
      <c r="Y468" s="194"/>
      <c r="Z468" s="194"/>
      <c r="AA468" s="249"/>
      <c r="AB468" s="191"/>
      <c r="AC468" s="287"/>
      <c r="AD468" s="42"/>
    </row>
    <row r="469" spans="1:30" ht="50.4" customHeight="1" x14ac:dyDescent="0.25">
      <c r="A469" s="221"/>
      <c r="B469" s="192"/>
      <c r="C469" s="195"/>
      <c r="D469" s="207"/>
      <c r="E469" s="192"/>
      <c r="F469" s="195"/>
      <c r="G469" s="189"/>
      <c r="H469" s="195"/>
      <c r="I469" s="192"/>
      <c r="J469" s="189"/>
      <c r="K469" s="189"/>
      <c r="L469" s="192"/>
      <c r="M469" s="192"/>
      <c r="N469" s="195"/>
      <c r="O469" s="192"/>
      <c r="P469" s="195"/>
      <c r="Q469" s="69" t="s">
        <v>643</v>
      </c>
      <c r="R469" s="18" t="s">
        <v>654</v>
      </c>
      <c r="S469" s="223"/>
      <c r="T469" s="74">
        <v>5320.62</v>
      </c>
      <c r="U469" s="74" t="s">
        <v>245</v>
      </c>
      <c r="V469" s="79"/>
      <c r="W469" s="195"/>
      <c r="X469" s="189"/>
      <c r="Y469" s="195"/>
      <c r="Z469" s="195"/>
      <c r="AA469" s="243"/>
      <c r="AB469" s="192"/>
      <c r="AC469" s="288"/>
      <c r="AD469" s="42"/>
    </row>
    <row r="470" spans="1:30" ht="48" x14ac:dyDescent="0.25">
      <c r="A470" s="221"/>
      <c r="B470" s="190" t="s">
        <v>621</v>
      </c>
      <c r="C470" s="193" t="s">
        <v>96</v>
      </c>
      <c r="D470" s="206" t="s">
        <v>622</v>
      </c>
      <c r="E470" s="190" t="s">
        <v>667</v>
      </c>
      <c r="F470" s="234">
        <v>7.17E-2</v>
      </c>
      <c r="G470" s="187"/>
      <c r="H470" s="193">
        <v>134</v>
      </c>
      <c r="I470" s="190" t="s">
        <v>239</v>
      </c>
      <c r="J470" s="187"/>
      <c r="K470" s="187"/>
      <c r="L470" s="190" t="s">
        <v>637</v>
      </c>
      <c r="M470" s="190" t="s">
        <v>638</v>
      </c>
      <c r="N470" s="193" t="s">
        <v>20</v>
      </c>
      <c r="O470" s="190" t="s">
        <v>51</v>
      </c>
      <c r="P470" s="193" t="s">
        <v>233</v>
      </c>
      <c r="Q470" s="69" t="s">
        <v>639</v>
      </c>
      <c r="R470" s="18" t="s">
        <v>650</v>
      </c>
      <c r="S470" s="222" t="s">
        <v>581</v>
      </c>
      <c r="T470" s="93">
        <v>6197.99</v>
      </c>
      <c r="U470" s="74" t="s">
        <v>245</v>
      </c>
      <c r="V470" s="79"/>
      <c r="W470" s="196">
        <v>45474</v>
      </c>
      <c r="X470" s="187"/>
      <c r="Y470" s="190" t="s">
        <v>646</v>
      </c>
      <c r="Z470" s="190" t="s">
        <v>644</v>
      </c>
      <c r="AA470" s="206" t="s">
        <v>645</v>
      </c>
      <c r="AB470" s="190" t="s">
        <v>625</v>
      </c>
      <c r="AC470" s="199" t="s">
        <v>671</v>
      </c>
      <c r="AD470" s="117" t="s">
        <v>848</v>
      </c>
    </row>
    <row r="471" spans="1:30" ht="51.6" customHeight="1" x14ac:dyDescent="0.25">
      <c r="A471" s="221"/>
      <c r="B471" s="191"/>
      <c r="C471" s="194"/>
      <c r="D471" s="244"/>
      <c r="E471" s="191"/>
      <c r="F471" s="194"/>
      <c r="G471" s="188"/>
      <c r="H471" s="195"/>
      <c r="I471" s="192"/>
      <c r="J471" s="188"/>
      <c r="K471" s="188"/>
      <c r="L471" s="191"/>
      <c r="M471" s="191"/>
      <c r="N471" s="194"/>
      <c r="O471" s="191"/>
      <c r="P471" s="194"/>
      <c r="Q471" s="69" t="s">
        <v>640</v>
      </c>
      <c r="R471" s="18" t="s">
        <v>651</v>
      </c>
      <c r="S471" s="240"/>
      <c r="T471" s="93">
        <v>4289.99</v>
      </c>
      <c r="U471" s="74" t="s">
        <v>245</v>
      </c>
      <c r="V471" s="79"/>
      <c r="W471" s="194"/>
      <c r="X471" s="188"/>
      <c r="Y471" s="194"/>
      <c r="Z471" s="194"/>
      <c r="AA471" s="249"/>
      <c r="AB471" s="191"/>
      <c r="AC471" s="287"/>
      <c r="AD471" s="42"/>
    </row>
    <row r="472" spans="1:30" ht="48.6" customHeight="1" x14ac:dyDescent="0.25">
      <c r="A472" s="221"/>
      <c r="B472" s="191"/>
      <c r="C472" s="194"/>
      <c r="D472" s="244"/>
      <c r="E472" s="191"/>
      <c r="F472" s="194"/>
      <c r="G472" s="188"/>
      <c r="H472" s="193">
        <v>136</v>
      </c>
      <c r="I472" s="190" t="s">
        <v>240</v>
      </c>
      <c r="J472" s="188"/>
      <c r="K472" s="188"/>
      <c r="L472" s="191"/>
      <c r="M472" s="191"/>
      <c r="N472" s="194"/>
      <c r="O472" s="191"/>
      <c r="P472" s="194"/>
      <c r="Q472" s="69" t="s">
        <v>641</v>
      </c>
      <c r="R472" s="18" t="s">
        <v>652</v>
      </c>
      <c r="S472" s="240"/>
      <c r="T472" s="52">
        <v>1847.01</v>
      </c>
      <c r="U472" s="74" t="s">
        <v>245</v>
      </c>
      <c r="V472" s="79"/>
      <c r="W472" s="194"/>
      <c r="X472" s="188"/>
      <c r="Y472" s="194"/>
      <c r="Z472" s="194"/>
      <c r="AA472" s="249"/>
      <c r="AB472" s="191"/>
      <c r="AC472" s="287"/>
      <c r="AD472" s="42"/>
    </row>
    <row r="473" spans="1:30" ht="84" customHeight="1" x14ac:dyDescent="0.25">
      <c r="A473" s="221"/>
      <c r="B473" s="191"/>
      <c r="C473" s="194"/>
      <c r="D473" s="244"/>
      <c r="E473" s="191"/>
      <c r="F473" s="194"/>
      <c r="G473" s="188"/>
      <c r="H473" s="194"/>
      <c r="I473" s="191"/>
      <c r="J473" s="188"/>
      <c r="K473" s="188"/>
      <c r="L473" s="191"/>
      <c r="M473" s="191"/>
      <c r="N473" s="194"/>
      <c r="O473" s="191"/>
      <c r="P473" s="194"/>
      <c r="Q473" s="69" t="s">
        <v>642</v>
      </c>
      <c r="R473" s="18" t="s">
        <v>653</v>
      </c>
      <c r="S473" s="240"/>
      <c r="T473" s="52">
        <v>2514.3000000000002</v>
      </c>
      <c r="U473" s="74" t="s">
        <v>245</v>
      </c>
      <c r="V473" s="79"/>
      <c r="W473" s="194"/>
      <c r="X473" s="188"/>
      <c r="Y473" s="194"/>
      <c r="Z473" s="194"/>
      <c r="AA473" s="249"/>
      <c r="AB473" s="191"/>
      <c r="AC473" s="287"/>
      <c r="AD473" s="42"/>
    </row>
    <row r="474" spans="1:30" ht="50.4" customHeight="1" x14ac:dyDescent="0.25">
      <c r="A474" s="221"/>
      <c r="B474" s="192"/>
      <c r="C474" s="195"/>
      <c r="D474" s="207"/>
      <c r="E474" s="192"/>
      <c r="F474" s="195"/>
      <c r="G474" s="189"/>
      <c r="H474" s="195"/>
      <c r="I474" s="192"/>
      <c r="J474" s="189"/>
      <c r="K474" s="189"/>
      <c r="L474" s="192"/>
      <c r="M474" s="192"/>
      <c r="N474" s="195"/>
      <c r="O474" s="192"/>
      <c r="P474" s="195"/>
      <c r="Q474" s="69" t="s">
        <v>643</v>
      </c>
      <c r="R474" s="18" t="s">
        <v>654</v>
      </c>
      <c r="S474" s="223"/>
      <c r="T474" s="74">
        <v>5897.55</v>
      </c>
      <c r="U474" s="74" t="s">
        <v>245</v>
      </c>
      <c r="V474" s="79"/>
      <c r="W474" s="195"/>
      <c r="X474" s="189"/>
      <c r="Y474" s="195"/>
      <c r="Z474" s="195"/>
      <c r="AA474" s="243"/>
      <c r="AB474" s="192"/>
      <c r="AC474" s="288"/>
      <c r="AD474" s="42"/>
    </row>
    <row r="475" spans="1:30" ht="56.25" customHeight="1" x14ac:dyDescent="0.25">
      <c r="A475" s="190"/>
      <c r="B475" s="190" t="s">
        <v>621</v>
      </c>
      <c r="C475" s="190" t="s">
        <v>96</v>
      </c>
      <c r="D475" s="206" t="s">
        <v>622</v>
      </c>
      <c r="E475" s="190" t="s">
        <v>667</v>
      </c>
      <c r="F475" s="233">
        <v>9.5999999999999992E-3</v>
      </c>
      <c r="G475" s="190"/>
      <c r="H475" s="14">
        <v>134</v>
      </c>
      <c r="I475" s="14" t="s">
        <v>239</v>
      </c>
      <c r="J475" s="190"/>
      <c r="K475" s="190"/>
      <c r="L475" s="190" t="s">
        <v>655</v>
      </c>
      <c r="M475" s="190" t="s">
        <v>1090</v>
      </c>
      <c r="N475" s="190" t="s">
        <v>20</v>
      </c>
      <c r="O475" s="190" t="s">
        <v>51</v>
      </c>
      <c r="P475" s="190" t="s">
        <v>847</v>
      </c>
      <c r="Q475" s="69" t="s">
        <v>656</v>
      </c>
      <c r="R475" s="18" t="s">
        <v>648</v>
      </c>
      <c r="S475" s="254" t="s">
        <v>5</v>
      </c>
      <c r="T475" s="52">
        <v>292.82</v>
      </c>
      <c r="U475" s="52" t="s">
        <v>245</v>
      </c>
      <c r="V475" s="74">
        <v>0</v>
      </c>
      <c r="W475" s="260">
        <v>44986</v>
      </c>
      <c r="X475" s="211"/>
      <c r="Y475" s="206" t="s">
        <v>659</v>
      </c>
      <c r="Z475" s="206" t="s">
        <v>660</v>
      </c>
      <c r="AA475" s="211" t="s">
        <v>661</v>
      </c>
      <c r="AB475" s="190" t="s">
        <v>658</v>
      </c>
      <c r="AC475" s="199" t="s">
        <v>1091</v>
      </c>
      <c r="AD475" s="205" t="s">
        <v>848</v>
      </c>
    </row>
    <row r="476" spans="1:30" ht="55.5" customHeight="1" x14ac:dyDescent="0.25">
      <c r="A476" s="192"/>
      <c r="B476" s="192"/>
      <c r="C476" s="192"/>
      <c r="D476" s="207"/>
      <c r="E476" s="192"/>
      <c r="F476" s="192"/>
      <c r="G476" s="192"/>
      <c r="H476" s="14">
        <v>136</v>
      </c>
      <c r="I476" s="14" t="s">
        <v>240</v>
      </c>
      <c r="J476" s="192"/>
      <c r="K476" s="192"/>
      <c r="L476" s="192"/>
      <c r="M476" s="192"/>
      <c r="N476" s="192"/>
      <c r="O476" s="192"/>
      <c r="P476" s="192"/>
      <c r="Q476" s="69" t="s">
        <v>657</v>
      </c>
      <c r="R476" s="18" t="s">
        <v>649</v>
      </c>
      <c r="S476" s="256"/>
      <c r="T476" s="52">
        <v>343.27</v>
      </c>
      <c r="U476" s="52" t="s">
        <v>245</v>
      </c>
      <c r="V476" s="74">
        <v>0</v>
      </c>
      <c r="W476" s="192"/>
      <c r="X476" s="212"/>
      <c r="Y476" s="207"/>
      <c r="Z476" s="207"/>
      <c r="AA476" s="212"/>
      <c r="AB476" s="192"/>
      <c r="AC476" s="201"/>
      <c r="AD476" s="205"/>
    </row>
    <row r="477" spans="1:30" ht="60" customHeight="1" x14ac:dyDescent="0.25">
      <c r="A477" s="190"/>
      <c r="B477" s="190" t="s">
        <v>621</v>
      </c>
      <c r="C477" s="190" t="s">
        <v>96</v>
      </c>
      <c r="D477" s="206" t="s">
        <v>622</v>
      </c>
      <c r="E477" s="190" t="s">
        <v>667</v>
      </c>
      <c r="F477" s="233">
        <v>9.5999999999999992E-3</v>
      </c>
      <c r="G477" s="190"/>
      <c r="H477" s="14">
        <v>134</v>
      </c>
      <c r="I477" s="14" t="s">
        <v>239</v>
      </c>
      <c r="J477" s="190"/>
      <c r="K477" s="190"/>
      <c r="L477" s="190" t="s">
        <v>655</v>
      </c>
      <c r="M477" s="190" t="s">
        <v>1090</v>
      </c>
      <c r="N477" s="190" t="s">
        <v>20</v>
      </c>
      <c r="O477" s="190" t="s">
        <v>51</v>
      </c>
      <c r="P477" s="190" t="s">
        <v>233</v>
      </c>
      <c r="Q477" s="69" t="s">
        <v>656</v>
      </c>
      <c r="R477" s="18" t="s">
        <v>648</v>
      </c>
      <c r="S477" s="254" t="s">
        <v>438</v>
      </c>
      <c r="T477" s="52">
        <v>336.95</v>
      </c>
      <c r="U477" s="52" t="s">
        <v>245</v>
      </c>
      <c r="V477" s="74">
        <v>0</v>
      </c>
      <c r="W477" s="260">
        <v>45108</v>
      </c>
      <c r="X477" s="211"/>
      <c r="Y477" s="206" t="s">
        <v>659</v>
      </c>
      <c r="Z477" s="206" t="s">
        <v>660</v>
      </c>
      <c r="AA477" s="211" t="s">
        <v>661</v>
      </c>
      <c r="AB477" s="190" t="s">
        <v>658</v>
      </c>
      <c r="AC477" s="199" t="s">
        <v>1091</v>
      </c>
      <c r="AD477" s="205" t="s">
        <v>848</v>
      </c>
    </row>
    <row r="478" spans="1:30" ht="60" customHeight="1" x14ac:dyDescent="0.25">
      <c r="A478" s="192"/>
      <c r="B478" s="192"/>
      <c r="C478" s="192"/>
      <c r="D478" s="207"/>
      <c r="E478" s="192"/>
      <c r="F478" s="192"/>
      <c r="G478" s="192"/>
      <c r="H478" s="14">
        <v>136</v>
      </c>
      <c r="I478" s="14" t="s">
        <v>240</v>
      </c>
      <c r="J478" s="192"/>
      <c r="K478" s="192"/>
      <c r="L478" s="192"/>
      <c r="M478" s="192"/>
      <c r="N478" s="192"/>
      <c r="O478" s="192"/>
      <c r="P478" s="192"/>
      <c r="Q478" s="69" t="s">
        <v>657</v>
      </c>
      <c r="R478" s="18" t="s">
        <v>649</v>
      </c>
      <c r="S478" s="256"/>
      <c r="T478" s="93">
        <v>391</v>
      </c>
      <c r="U478" s="52" t="s">
        <v>245</v>
      </c>
      <c r="V478" s="74">
        <v>0</v>
      </c>
      <c r="W478" s="192"/>
      <c r="X478" s="212"/>
      <c r="Y478" s="207"/>
      <c r="Z478" s="207"/>
      <c r="AA478" s="212"/>
      <c r="AB478" s="192"/>
      <c r="AC478" s="201"/>
      <c r="AD478" s="205"/>
    </row>
    <row r="479" spans="1:30" ht="124.5" customHeight="1" x14ac:dyDescent="0.25">
      <c r="A479" s="15"/>
      <c r="B479" s="14" t="s">
        <v>621</v>
      </c>
      <c r="C479" s="18" t="s">
        <v>96</v>
      </c>
      <c r="D479" s="14" t="s">
        <v>622</v>
      </c>
      <c r="E479" s="14" t="s">
        <v>667</v>
      </c>
      <c r="F479" s="72">
        <v>3.8E-3</v>
      </c>
      <c r="G479" s="15"/>
      <c r="H479" s="14" t="s">
        <v>669</v>
      </c>
      <c r="I479" s="14" t="s">
        <v>668</v>
      </c>
      <c r="J479" s="15"/>
      <c r="K479" s="15"/>
      <c r="L479" s="14" t="s">
        <v>662</v>
      </c>
      <c r="M479" s="14" t="s">
        <v>421</v>
      </c>
      <c r="N479" s="18" t="s">
        <v>20</v>
      </c>
      <c r="O479" s="14" t="s">
        <v>51</v>
      </c>
      <c r="P479" s="18" t="s">
        <v>847</v>
      </c>
      <c r="Q479" s="5" t="s">
        <v>664</v>
      </c>
      <c r="R479" s="7" t="s">
        <v>663</v>
      </c>
      <c r="S479" s="58" t="s">
        <v>5</v>
      </c>
      <c r="T479" s="52">
        <v>273.91000000000003</v>
      </c>
      <c r="U479" s="52" t="s">
        <v>245</v>
      </c>
      <c r="V479" s="52">
        <v>0</v>
      </c>
      <c r="W479" s="30">
        <v>44986</v>
      </c>
      <c r="X479" s="15"/>
      <c r="Y479" s="70" t="s">
        <v>666</v>
      </c>
      <c r="Z479" s="14" t="s">
        <v>425</v>
      </c>
      <c r="AA479" s="14" t="s">
        <v>665</v>
      </c>
      <c r="AB479" s="14" t="s">
        <v>625</v>
      </c>
      <c r="AC479" s="42" t="s">
        <v>670</v>
      </c>
      <c r="AD479" s="117" t="s">
        <v>848</v>
      </c>
    </row>
    <row r="480" spans="1:30" ht="114.75" customHeight="1" x14ac:dyDescent="0.25">
      <c r="A480" s="15"/>
      <c r="B480" s="14" t="s">
        <v>621</v>
      </c>
      <c r="C480" s="18" t="s">
        <v>96</v>
      </c>
      <c r="D480" s="14" t="s">
        <v>622</v>
      </c>
      <c r="E480" s="14" t="s">
        <v>667</v>
      </c>
      <c r="F480" s="72">
        <v>3.8E-3</v>
      </c>
      <c r="G480" s="15"/>
      <c r="H480" s="14" t="s">
        <v>669</v>
      </c>
      <c r="I480" s="14" t="s">
        <v>668</v>
      </c>
      <c r="J480" s="15"/>
      <c r="K480" s="15"/>
      <c r="L480" s="14" t="s">
        <v>662</v>
      </c>
      <c r="M480" s="14" t="s">
        <v>421</v>
      </c>
      <c r="N480" s="18" t="s">
        <v>20</v>
      </c>
      <c r="O480" s="14" t="s">
        <v>51</v>
      </c>
      <c r="P480" s="18" t="s">
        <v>233</v>
      </c>
      <c r="Q480" s="5" t="s">
        <v>664</v>
      </c>
      <c r="R480" s="7" t="s">
        <v>663</v>
      </c>
      <c r="S480" s="58" t="s">
        <v>438</v>
      </c>
      <c r="T480" s="52">
        <v>294.57</v>
      </c>
      <c r="U480" s="52" t="s">
        <v>245</v>
      </c>
      <c r="V480" s="52">
        <v>0</v>
      </c>
      <c r="W480" s="30">
        <v>45108</v>
      </c>
      <c r="X480" s="15"/>
      <c r="Y480" s="70" t="s">
        <v>666</v>
      </c>
      <c r="Z480" s="14" t="s">
        <v>425</v>
      </c>
      <c r="AA480" s="14" t="s">
        <v>665</v>
      </c>
      <c r="AB480" s="14" t="s">
        <v>625</v>
      </c>
      <c r="AC480" s="42" t="s">
        <v>670</v>
      </c>
      <c r="AD480" s="117" t="s">
        <v>848</v>
      </c>
    </row>
    <row r="481" spans="1:30" ht="114.75" customHeight="1" x14ac:dyDescent="0.25">
      <c r="A481" s="15"/>
      <c r="B481" s="14" t="s">
        <v>621</v>
      </c>
      <c r="C481" s="18" t="s">
        <v>96</v>
      </c>
      <c r="D481" s="14" t="s">
        <v>622</v>
      </c>
      <c r="E481" s="14" t="s">
        <v>667</v>
      </c>
      <c r="F481" s="72">
        <v>3.8E-3</v>
      </c>
      <c r="G481" s="15"/>
      <c r="H481" s="14" t="s">
        <v>669</v>
      </c>
      <c r="I481" s="14" t="s">
        <v>668</v>
      </c>
      <c r="J481" s="15"/>
      <c r="K481" s="15"/>
      <c r="L481" s="14" t="s">
        <v>662</v>
      </c>
      <c r="M481" s="14" t="s">
        <v>421</v>
      </c>
      <c r="N481" s="18" t="s">
        <v>20</v>
      </c>
      <c r="O481" s="14" t="s">
        <v>51</v>
      </c>
      <c r="P481" s="18" t="s">
        <v>233</v>
      </c>
      <c r="Q481" s="5" t="s">
        <v>664</v>
      </c>
      <c r="R481" s="7" t="s">
        <v>663</v>
      </c>
      <c r="S481" s="140" t="s">
        <v>581</v>
      </c>
      <c r="T481" s="94">
        <v>313.94</v>
      </c>
      <c r="U481" s="94" t="s">
        <v>245</v>
      </c>
      <c r="V481" s="94">
        <v>0</v>
      </c>
      <c r="W481" s="136">
        <v>45352</v>
      </c>
      <c r="X481" s="15"/>
      <c r="Y481" s="70" t="s">
        <v>666</v>
      </c>
      <c r="Z481" s="14" t="s">
        <v>425</v>
      </c>
      <c r="AA481" s="14" t="s">
        <v>665</v>
      </c>
      <c r="AB481" s="14" t="s">
        <v>625</v>
      </c>
      <c r="AC481" s="42" t="s">
        <v>670</v>
      </c>
      <c r="AD481" s="117" t="s">
        <v>848</v>
      </c>
    </row>
    <row r="482" spans="1:30" ht="63.75" customHeight="1" x14ac:dyDescent="0.25">
      <c r="A482" s="210" t="s">
        <v>672</v>
      </c>
      <c r="B482" s="210" t="s">
        <v>673</v>
      </c>
      <c r="C482" s="217" t="s">
        <v>234</v>
      </c>
      <c r="D482" s="190" t="s">
        <v>674</v>
      </c>
      <c r="E482" s="193" t="s">
        <v>20</v>
      </c>
      <c r="F482" s="193" t="s">
        <v>20</v>
      </c>
      <c r="G482" s="211"/>
      <c r="H482" s="193" t="s">
        <v>20</v>
      </c>
      <c r="I482" s="193" t="s">
        <v>20</v>
      </c>
      <c r="J482" s="187"/>
      <c r="K482" s="187"/>
      <c r="L482" s="190" t="s">
        <v>675</v>
      </c>
      <c r="M482" s="190" t="s">
        <v>676</v>
      </c>
      <c r="N482" s="193" t="s">
        <v>20</v>
      </c>
      <c r="O482" s="190" t="s">
        <v>51</v>
      </c>
      <c r="P482" s="190" t="s">
        <v>234</v>
      </c>
      <c r="Q482" s="69" t="s">
        <v>677</v>
      </c>
      <c r="R482" s="14" t="s">
        <v>679</v>
      </c>
      <c r="S482" s="254" t="s">
        <v>5</v>
      </c>
      <c r="T482" s="91">
        <v>5125.0600000000004</v>
      </c>
      <c r="U482" s="79" t="s">
        <v>245</v>
      </c>
      <c r="V482" s="52">
        <v>0</v>
      </c>
      <c r="W482" s="260">
        <v>45015</v>
      </c>
      <c r="X482" s="211"/>
      <c r="Y482" s="206" t="s">
        <v>684</v>
      </c>
      <c r="Z482" s="211" t="s">
        <v>683</v>
      </c>
      <c r="AA482" s="190" t="s">
        <v>682</v>
      </c>
      <c r="AB482" s="190" t="s">
        <v>681</v>
      </c>
      <c r="AC482" s="199" t="s">
        <v>685</v>
      </c>
      <c r="AD482" s="42"/>
    </row>
    <row r="483" spans="1:30" ht="63.75" customHeight="1" x14ac:dyDescent="0.25">
      <c r="A483" s="210"/>
      <c r="B483" s="210"/>
      <c r="C483" s="217"/>
      <c r="D483" s="192"/>
      <c r="E483" s="195"/>
      <c r="F483" s="195"/>
      <c r="G483" s="212"/>
      <c r="H483" s="195"/>
      <c r="I483" s="195"/>
      <c r="J483" s="189"/>
      <c r="K483" s="189"/>
      <c r="L483" s="192"/>
      <c r="M483" s="192"/>
      <c r="N483" s="195"/>
      <c r="O483" s="192"/>
      <c r="P483" s="192"/>
      <c r="Q483" s="69" t="s">
        <v>678</v>
      </c>
      <c r="R483" s="14" t="s">
        <v>680</v>
      </c>
      <c r="S483" s="256"/>
      <c r="T483" s="91">
        <v>5327.36</v>
      </c>
      <c r="U483" s="79" t="s">
        <v>245</v>
      </c>
      <c r="V483" s="91">
        <v>202.29999999999927</v>
      </c>
      <c r="W483" s="192"/>
      <c r="X483" s="212"/>
      <c r="Y483" s="243"/>
      <c r="Z483" s="189"/>
      <c r="AA483" s="192"/>
      <c r="AB483" s="192"/>
      <c r="AC483" s="201"/>
      <c r="AD483" s="42"/>
    </row>
    <row r="484" spans="1:30" ht="75" customHeight="1" x14ac:dyDescent="0.25">
      <c r="A484" s="190" t="s">
        <v>688</v>
      </c>
      <c r="B484" s="190" t="s">
        <v>512</v>
      </c>
      <c r="C484" s="190" t="s">
        <v>234</v>
      </c>
      <c r="D484" s="230" t="s">
        <v>701</v>
      </c>
      <c r="E484" s="190" t="s">
        <v>20</v>
      </c>
      <c r="F484" s="190" t="s">
        <v>20</v>
      </c>
      <c r="G484" s="190"/>
      <c r="H484" s="190" t="s">
        <v>20</v>
      </c>
      <c r="I484" s="190" t="s">
        <v>20</v>
      </c>
      <c r="J484" s="190"/>
      <c r="K484" s="190"/>
      <c r="L484" s="190" t="s">
        <v>689</v>
      </c>
      <c r="M484" s="190" t="s">
        <v>690</v>
      </c>
      <c r="N484" s="190" t="s">
        <v>20</v>
      </c>
      <c r="O484" s="190" t="s">
        <v>51</v>
      </c>
      <c r="P484" s="210" t="s">
        <v>234</v>
      </c>
      <c r="Q484" s="50" t="s">
        <v>702</v>
      </c>
      <c r="R484" s="14" t="s">
        <v>691</v>
      </c>
      <c r="S484" s="253" t="s">
        <v>5</v>
      </c>
      <c r="T484" s="52">
        <v>23</v>
      </c>
      <c r="U484" s="73" t="s">
        <v>245</v>
      </c>
      <c r="V484" s="52">
        <v>0</v>
      </c>
      <c r="W484" s="284">
        <v>45037</v>
      </c>
      <c r="X484" s="187"/>
      <c r="Y484" s="190" t="s">
        <v>692</v>
      </c>
      <c r="Z484" s="190" t="s">
        <v>693</v>
      </c>
      <c r="AA484" s="190" t="s">
        <v>694</v>
      </c>
      <c r="AB484" s="190" t="s">
        <v>709</v>
      </c>
      <c r="AC484" s="205" t="s">
        <v>710</v>
      </c>
      <c r="AD484" s="42"/>
    </row>
    <row r="485" spans="1:30" ht="75" customHeight="1" x14ac:dyDescent="0.25">
      <c r="A485" s="191"/>
      <c r="B485" s="191"/>
      <c r="C485" s="191"/>
      <c r="D485" s="231"/>
      <c r="E485" s="191"/>
      <c r="F485" s="191"/>
      <c r="G485" s="191"/>
      <c r="H485" s="191"/>
      <c r="I485" s="191"/>
      <c r="J485" s="191"/>
      <c r="K485" s="191"/>
      <c r="L485" s="191"/>
      <c r="M485" s="191"/>
      <c r="N485" s="191"/>
      <c r="O485" s="191"/>
      <c r="P485" s="210"/>
      <c r="Q485" s="50" t="s">
        <v>703</v>
      </c>
      <c r="R485" s="14" t="s">
        <v>695</v>
      </c>
      <c r="S485" s="253"/>
      <c r="T485" s="52">
        <v>180</v>
      </c>
      <c r="U485" s="73" t="s">
        <v>245</v>
      </c>
      <c r="V485" s="52">
        <v>0</v>
      </c>
      <c r="W485" s="284"/>
      <c r="X485" s="188"/>
      <c r="Y485" s="191"/>
      <c r="Z485" s="191"/>
      <c r="AA485" s="191"/>
      <c r="AB485" s="191"/>
      <c r="AC485" s="205"/>
      <c r="AD485" s="42"/>
    </row>
    <row r="486" spans="1:30" ht="75" customHeight="1" x14ac:dyDescent="0.25">
      <c r="A486" s="191"/>
      <c r="B486" s="191"/>
      <c r="C486" s="191"/>
      <c r="D486" s="231"/>
      <c r="E486" s="191"/>
      <c r="F486" s="191"/>
      <c r="G486" s="191"/>
      <c r="H486" s="191"/>
      <c r="I486" s="191"/>
      <c r="J486" s="191"/>
      <c r="K486" s="191"/>
      <c r="L486" s="191"/>
      <c r="M486" s="191"/>
      <c r="N486" s="191"/>
      <c r="O486" s="191"/>
      <c r="P486" s="210"/>
      <c r="Q486" s="50" t="s">
        <v>704</v>
      </c>
      <c r="R486" s="14" t="s">
        <v>696</v>
      </c>
      <c r="S486" s="253"/>
      <c r="T486" s="52">
        <v>275</v>
      </c>
      <c r="U486" s="73" t="s">
        <v>245</v>
      </c>
      <c r="V486" s="52">
        <v>0</v>
      </c>
      <c r="W486" s="284"/>
      <c r="X486" s="188"/>
      <c r="Y486" s="191"/>
      <c r="Z486" s="191"/>
      <c r="AA486" s="191"/>
      <c r="AB486" s="191"/>
      <c r="AC486" s="205"/>
      <c r="AD486" s="42"/>
    </row>
    <row r="487" spans="1:30" ht="75" customHeight="1" x14ac:dyDescent="0.25">
      <c r="A487" s="191"/>
      <c r="B487" s="191"/>
      <c r="C487" s="191"/>
      <c r="D487" s="231"/>
      <c r="E487" s="191"/>
      <c r="F487" s="191"/>
      <c r="G487" s="191"/>
      <c r="H487" s="191"/>
      <c r="I487" s="191"/>
      <c r="J487" s="191"/>
      <c r="K487" s="191"/>
      <c r="L487" s="191"/>
      <c r="M487" s="191"/>
      <c r="N487" s="191"/>
      <c r="O487" s="191"/>
      <c r="P487" s="210"/>
      <c r="Q487" s="50" t="s">
        <v>705</v>
      </c>
      <c r="R487" s="14" t="s">
        <v>697</v>
      </c>
      <c r="S487" s="253"/>
      <c r="T487" s="52">
        <v>360</v>
      </c>
      <c r="U487" s="73" t="s">
        <v>245</v>
      </c>
      <c r="V487" s="52">
        <v>0</v>
      </c>
      <c r="W487" s="284"/>
      <c r="X487" s="188"/>
      <c r="Y487" s="191"/>
      <c r="Z487" s="191"/>
      <c r="AA487" s="191"/>
      <c r="AB487" s="191"/>
      <c r="AC487" s="205"/>
      <c r="AD487" s="42"/>
    </row>
    <row r="488" spans="1:30" ht="75" customHeight="1" x14ac:dyDescent="0.25">
      <c r="A488" s="191"/>
      <c r="B488" s="191"/>
      <c r="C488" s="191"/>
      <c r="D488" s="231"/>
      <c r="E488" s="191"/>
      <c r="F488" s="191"/>
      <c r="G488" s="191"/>
      <c r="H488" s="191"/>
      <c r="I488" s="191"/>
      <c r="J488" s="191"/>
      <c r="K488" s="191"/>
      <c r="L488" s="191"/>
      <c r="M488" s="191"/>
      <c r="N488" s="191"/>
      <c r="O488" s="191"/>
      <c r="P488" s="210"/>
      <c r="Q488" s="50" t="s">
        <v>706</v>
      </c>
      <c r="R488" s="14" t="s">
        <v>698</v>
      </c>
      <c r="S488" s="253"/>
      <c r="T488" s="52">
        <v>530</v>
      </c>
      <c r="U488" s="73" t="s">
        <v>245</v>
      </c>
      <c r="V488" s="52">
        <v>0</v>
      </c>
      <c r="W488" s="284"/>
      <c r="X488" s="188"/>
      <c r="Y488" s="191"/>
      <c r="Z488" s="191"/>
      <c r="AA488" s="191"/>
      <c r="AB488" s="191"/>
      <c r="AC488" s="205"/>
      <c r="AD488" s="42"/>
    </row>
    <row r="489" spans="1:30" ht="75" customHeight="1" x14ac:dyDescent="0.25">
      <c r="A489" s="191"/>
      <c r="B489" s="191"/>
      <c r="C489" s="191"/>
      <c r="D489" s="231"/>
      <c r="E489" s="191"/>
      <c r="F489" s="191"/>
      <c r="G489" s="191"/>
      <c r="H489" s="191"/>
      <c r="I489" s="191"/>
      <c r="J489" s="191"/>
      <c r="K489" s="191"/>
      <c r="L489" s="191"/>
      <c r="M489" s="191"/>
      <c r="N489" s="191"/>
      <c r="O489" s="191"/>
      <c r="P489" s="210"/>
      <c r="Q489" s="50" t="s">
        <v>707</v>
      </c>
      <c r="R489" s="14" t="s">
        <v>699</v>
      </c>
      <c r="S489" s="253"/>
      <c r="T489" s="52">
        <v>820</v>
      </c>
      <c r="U489" s="73" t="s">
        <v>245</v>
      </c>
      <c r="V489" s="52">
        <v>0</v>
      </c>
      <c r="W489" s="284"/>
      <c r="X489" s="188"/>
      <c r="Y489" s="191"/>
      <c r="Z489" s="191"/>
      <c r="AA489" s="191"/>
      <c r="AB489" s="191"/>
      <c r="AC489" s="205"/>
      <c r="AD489" s="42"/>
    </row>
    <row r="490" spans="1:30" ht="75" customHeight="1" x14ac:dyDescent="0.25">
      <c r="A490" s="192"/>
      <c r="B490" s="192"/>
      <c r="C490" s="192"/>
      <c r="D490" s="232"/>
      <c r="E490" s="192"/>
      <c r="F490" s="192"/>
      <c r="G490" s="192"/>
      <c r="H490" s="192"/>
      <c r="I490" s="192"/>
      <c r="J490" s="192"/>
      <c r="K490" s="192"/>
      <c r="L490" s="192"/>
      <c r="M490" s="192"/>
      <c r="N490" s="192"/>
      <c r="O490" s="192"/>
      <c r="P490" s="210"/>
      <c r="Q490" s="50" t="s">
        <v>708</v>
      </c>
      <c r="R490" s="14" t="s">
        <v>700</v>
      </c>
      <c r="S490" s="253"/>
      <c r="T490" s="52">
        <v>1500</v>
      </c>
      <c r="U490" s="73" t="s">
        <v>245</v>
      </c>
      <c r="V490" s="52">
        <v>0</v>
      </c>
      <c r="W490" s="284"/>
      <c r="X490" s="189"/>
      <c r="Y490" s="192"/>
      <c r="Z490" s="192"/>
      <c r="AA490" s="192"/>
      <c r="AB490" s="192"/>
      <c r="AC490" s="205"/>
      <c r="AD490" s="42"/>
    </row>
    <row r="491" spans="1:30" ht="75" customHeight="1" x14ac:dyDescent="0.25">
      <c r="A491" s="190" t="s">
        <v>688</v>
      </c>
      <c r="B491" s="190" t="s">
        <v>512</v>
      </c>
      <c r="C491" s="190" t="s">
        <v>234</v>
      </c>
      <c r="D491" s="230" t="s">
        <v>701</v>
      </c>
      <c r="E491" s="190" t="s">
        <v>20</v>
      </c>
      <c r="F491" s="190" t="s">
        <v>20</v>
      </c>
      <c r="G491" s="190"/>
      <c r="H491" s="190" t="s">
        <v>20</v>
      </c>
      <c r="I491" s="190" t="s">
        <v>20</v>
      </c>
      <c r="J491" s="190"/>
      <c r="K491" s="190"/>
      <c r="L491" s="190" t="s">
        <v>689</v>
      </c>
      <c r="M491" s="190" t="s">
        <v>690</v>
      </c>
      <c r="N491" s="190" t="s">
        <v>20</v>
      </c>
      <c r="O491" s="190" t="s">
        <v>51</v>
      </c>
      <c r="P491" s="210" t="s">
        <v>234</v>
      </c>
      <c r="Q491" s="50" t="s">
        <v>702</v>
      </c>
      <c r="R491" s="14" t="s">
        <v>691</v>
      </c>
      <c r="S491" s="215" t="s">
        <v>438</v>
      </c>
      <c r="T491" s="94">
        <v>28</v>
      </c>
      <c r="U491" s="142" t="s">
        <v>245</v>
      </c>
      <c r="V491" s="94">
        <v>0</v>
      </c>
      <c r="W491" s="268">
        <v>45352</v>
      </c>
      <c r="X491" s="187"/>
      <c r="Y491" s="190" t="s">
        <v>692</v>
      </c>
      <c r="Z491" s="190" t="s">
        <v>693</v>
      </c>
      <c r="AA491" s="190" t="s">
        <v>694</v>
      </c>
      <c r="AB491" s="190" t="s">
        <v>709</v>
      </c>
      <c r="AC491" s="205" t="s">
        <v>710</v>
      </c>
      <c r="AD491" s="42"/>
    </row>
    <row r="492" spans="1:30" ht="75" customHeight="1" x14ac:dyDescent="0.25">
      <c r="A492" s="191"/>
      <c r="B492" s="191"/>
      <c r="C492" s="191"/>
      <c r="D492" s="231"/>
      <c r="E492" s="191"/>
      <c r="F492" s="191"/>
      <c r="G492" s="191"/>
      <c r="H492" s="191"/>
      <c r="I492" s="191"/>
      <c r="J492" s="191"/>
      <c r="K492" s="191"/>
      <c r="L492" s="191"/>
      <c r="M492" s="191"/>
      <c r="N492" s="191"/>
      <c r="O492" s="191"/>
      <c r="P492" s="210"/>
      <c r="Q492" s="50" t="s">
        <v>703</v>
      </c>
      <c r="R492" s="14" t="s">
        <v>695</v>
      </c>
      <c r="S492" s="215"/>
      <c r="T492" s="94">
        <v>211</v>
      </c>
      <c r="U492" s="142" t="s">
        <v>245</v>
      </c>
      <c r="V492" s="94">
        <v>0</v>
      </c>
      <c r="W492" s="268"/>
      <c r="X492" s="188"/>
      <c r="Y492" s="191"/>
      <c r="Z492" s="191"/>
      <c r="AA492" s="191"/>
      <c r="AB492" s="191"/>
      <c r="AC492" s="205"/>
      <c r="AD492" s="42"/>
    </row>
    <row r="493" spans="1:30" ht="75" customHeight="1" x14ac:dyDescent="0.25">
      <c r="A493" s="191"/>
      <c r="B493" s="191"/>
      <c r="C493" s="191"/>
      <c r="D493" s="231"/>
      <c r="E493" s="191"/>
      <c r="F493" s="191"/>
      <c r="G493" s="191"/>
      <c r="H493" s="191"/>
      <c r="I493" s="191"/>
      <c r="J493" s="191"/>
      <c r="K493" s="191"/>
      <c r="L493" s="191"/>
      <c r="M493" s="191"/>
      <c r="N493" s="191"/>
      <c r="O493" s="191"/>
      <c r="P493" s="210"/>
      <c r="Q493" s="50" t="s">
        <v>704</v>
      </c>
      <c r="R493" s="14" t="s">
        <v>696</v>
      </c>
      <c r="S493" s="215"/>
      <c r="T493" s="94">
        <v>309</v>
      </c>
      <c r="U493" s="142" t="s">
        <v>245</v>
      </c>
      <c r="V493" s="94">
        <v>0</v>
      </c>
      <c r="W493" s="268"/>
      <c r="X493" s="188"/>
      <c r="Y493" s="191"/>
      <c r="Z493" s="191"/>
      <c r="AA493" s="191"/>
      <c r="AB493" s="191"/>
      <c r="AC493" s="205"/>
      <c r="AD493" s="42"/>
    </row>
    <row r="494" spans="1:30" ht="75" customHeight="1" x14ac:dyDescent="0.25">
      <c r="A494" s="191"/>
      <c r="B494" s="191"/>
      <c r="C494" s="191"/>
      <c r="D494" s="231"/>
      <c r="E494" s="191"/>
      <c r="F494" s="191"/>
      <c r="G494" s="191"/>
      <c r="H494" s="191"/>
      <c r="I494" s="191"/>
      <c r="J494" s="191"/>
      <c r="K494" s="191"/>
      <c r="L494" s="191"/>
      <c r="M494" s="191"/>
      <c r="N494" s="191"/>
      <c r="O494" s="191"/>
      <c r="P494" s="210"/>
      <c r="Q494" s="50" t="s">
        <v>705</v>
      </c>
      <c r="R494" s="14" t="s">
        <v>697</v>
      </c>
      <c r="S494" s="215"/>
      <c r="T494" s="94">
        <v>395</v>
      </c>
      <c r="U494" s="142" t="s">
        <v>245</v>
      </c>
      <c r="V494" s="94">
        <v>0</v>
      </c>
      <c r="W494" s="268"/>
      <c r="X494" s="188"/>
      <c r="Y494" s="191"/>
      <c r="Z494" s="191"/>
      <c r="AA494" s="191"/>
      <c r="AB494" s="191"/>
      <c r="AC494" s="205"/>
      <c r="AD494" s="42"/>
    </row>
    <row r="495" spans="1:30" ht="75" customHeight="1" x14ac:dyDescent="0.25">
      <c r="A495" s="191"/>
      <c r="B495" s="191"/>
      <c r="C495" s="191"/>
      <c r="D495" s="231"/>
      <c r="E495" s="191"/>
      <c r="F495" s="191"/>
      <c r="G495" s="191"/>
      <c r="H495" s="191"/>
      <c r="I495" s="191"/>
      <c r="J495" s="191"/>
      <c r="K495" s="191"/>
      <c r="L495" s="191"/>
      <c r="M495" s="191"/>
      <c r="N495" s="191"/>
      <c r="O495" s="191"/>
      <c r="P495" s="210"/>
      <c r="Q495" s="50" t="s">
        <v>706</v>
      </c>
      <c r="R495" s="14" t="s">
        <v>698</v>
      </c>
      <c r="S495" s="215"/>
      <c r="T495" s="94">
        <v>580</v>
      </c>
      <c r="U495" s="142" t="s">
        <v>245</v>
      </c>
      <c r="V495" s="94">
        <v>0</v>
      </c>
      <c r="W495" s="268"/>
      <c r="X495" s="188"/>
      <c r="Y495" s="191"/>
      <c r="Z495" s="191"/>
      <c r="AA495" s="191"/>
      <c r="AB495" s="191"/>
      <c r="AC495" s="205"/>
      <c r="AD495" s="42"/>
    </row>
    <row r="496" spans="1:30" ht="75" customHeight="1" x14ac:dyDescent="0.25">
      <c r="A496" s="191"/>
      <c r="B496" s="191"/>
      <c r="C496" s="191"/>
      <c r="D496" s="231"/>
      <c r="E496" s="191"/>
      <c r="F496" s="191"/>
      <c r="G496" s="191"/>
      <c r="H496" s="191"/>
      <c r="I496" s="191"/>
      <c r="J496" s="191"/>
      <c r="K496" s="191"/>
      <c r="L496" s="191"/>
      <c r="M496" s="191"/>
      <c r="N496" s="191"/>
      <c r="O496" s="191"/>
      <c r="P496" s="210"/>
      <c r="Q496" s="50" t="s">
        <v>707</v>
      </c>
      <c r="R496" s="14" t="s">
        <v>699</v>
      </c>
      <c r="S496" s="215"/>
      <c r="T496" s="94">
        <v>1188</v>
      </c>
      <c r="U496" s="142" t="s">
        <v>245</v>
      </c>
      <c r="V496" s="94">
        <v>0</v>
      </c>
      <c r="W496" s="268"/>
      <c r="X496" s="188"/>
      <c r="Y496" s="191"/>
      <c r="Z496" s="191"/>
      <c r="AA496" s="191"/>
      <c r="AB496" s="191"/>
      <c r="AC496" s="205"/>
      <c r="AD496" s="42"/>
    </row>
    <row r="497" spans="1:30" ht="75" customHeight="1" x14ac:dyDescent="0.25">
      <c r="A497" s="192"/>
      <c r="B497" s="192"/>
      <c r="C497" s="192"/>
      <c r="D497" s="232"/>
      <c r="E497" s="192"/>
      <c r="F497" s="192"/>
      <c r="G497" s="192"/>
      <c r="H497" s="192"/>
      <c r="I497" s="192"/>
      <c r="J497" s="192"/>
      <c r="K497" s="192"/>
      <c r="L497" s="192"/>
      <c r="M497" s="192"/>
      <c r="N497" s="192"/>
      <c r="O497" s="192"/>
      <c r="P497" s="210"/>
      <c r="Q497" s="50" t="s">
        <v>708</v>
      </c>
      <c r="R497" s="14" t="s">
        <v>700</v>
      </c>
      <c r="S497" s="215"/>
      <c r="T497" s="94">
        <v>1735</v>
      </c>
      <c r="U497" s="142" t="s">
        <v>245</v>
      </c>
      <c r="V497" s="94">
        <v>0</v>
      </c>
      <c r="W497" s="268"/>
      <c r="X497" s="189"/>
      <c r="Y497" s="192"/>
      <c r="Z497" s="192"/>
      <c r="AA497" s="192"/>
      <c r="AB497" s="192"/>
      <c r="AC497" s="205"/>
      <c r="AD497" s="42"/>
    </row>
    <row r="498" spans="1:30" ht="48" customHeight="1" x14ac:dyDescent="0.25">
      <c r="A498" s="187"/>
      <c r="B498" s="190" t="s">
        <v>621</v>
      </c>
      <c r="C498" s="193" t="s">
        <v>96</v>
      </c>
      <c r="D498" s="190" t="s">
        <v>711</v>
      </c>
      <c r="E498" s="14" t="s">
        <v>237</v>
      </c>
      <c r="F498" s="72">
        <v>7.4000000000000003E-3</v>
      </c>
      <c r="G498" s="15"/>
      <c r="H498" s="190">
        <v>158</v>
      </c>
      <c r="I498" s="190" t="s">
        <v>567</v>
      </c>
      <c r="J498" s="187"/>
      <c r="K498" s="187"/>
      <c r="L498" s="190" t="s">
        <v>713</v>
      </c>
      <c r="M498" s="190" t="s">
        <v>714</v>
      </c>
      <c r="N498" s="193" t="s">
        <v>20</v>
      </c>
      <c r="O498" s="190" t="s">
        <v>51</v>
      </c>
      <c r="P498" s="190" t="s">
        <v>10</v>
      </c>
      <c r="Q498" s="69" t="s">
        <v>715</v>
      </c>
      <c r="R498" s="18" t="s">
        <v>717</v>
      </c>
      <c r="S498" s="254" t="s">
        <v>5</v>
      </c>
      <c r="T498" s="52">
        <v>15</v>
      </c>
      <c r="U498" s="52" t="s">
        <v>245</v>
      </c>
      <c r="V498" s="52">
        <v>0</v>
      </c>
      <c r="W498" s="196">
        <v>45037</v>
      </c>
      <c r="X498" s="187"/>
      <c r="Y498" s="190" t="s">
        <v>721</v>
      </c>
      <c r="Z498" s="190" t="s">
        <v>720</v>
      </c>
      <c r="AA498" s="190" t="s">
        <v>719</v>
      </c>
      <c r="AB498" s="206" t="s">
        <v>1519</v>
      </c>
      <c r="AC498" s="199" t="s">
        <v>722</v>
      </c>
      <c r="AD498" s="42"/>
    </row>
    <row r="499" spans="1:30" ht="24" customHeight="1" x14ac:dyDescent="0.25">
      <c r="A499" s="189"/>
      <c r="B499" s="192"/>
      <c r="C499" s="195"/>
      <c r="D499" s="192"/>
      <c r="E499" s="14" t="s">
        <v>712</v>
      </c>
      <c r="F499" s="72">
        <v>4.0500000000000001E-2</v>
      </c>
      <c r="G499" s="15"/>
      <c r="H499" s="192"/>
      <c r="I499" s="192"/>
      <c r="J499" s="189"/>
      <c r="K499" s="189"/>
      <c r="L499" s="192"/>
      <c r="M499" s="192"/>
      <c r="N499" s="195"/>
      <c r="O499" s="192"/>
      <c r="P499" s="192"/>
      <c r="Q499" s="69" t="s">
        <v>716</v>
      </c>
      <c r="R499" s="18" t="s">
        <v>718</v>
      </c>
      <c r="S499" s="256"/>
      <c r="T499" s="52">
        <v>0.25</v>
      </c>
      <c r="U499" s="52" t="s">
        <v>245</v>
      </c>
      <c r="V499" s="52">
        <v>0</v>
      </c>
      <c r="W499" s="195"/>
      <c r="X499" s="189"/>
      <c r="Y499" s="192"/>
      <c r="Z499" s="192"/>
      <c r="AA499" s="195"/>
      <c r="AB499" s="207"/>
      <c r="AC499" s="201"/>
      <c r="AD499" s="42"/>
    </row>
    <row r="500" spans="1:30" ht="48" customHeight="1" x14ac:dyDescent="0.25">
      <c r="A500" s="187"/>
      <c r="B500" s="190" t="s">
        <v>621</v>
      </c>
      <c r="C500" s="193" t="s">
        <v>96</v>
      </c>
      <c r="D500" s="190" t="s">
        <v>711</v>
      </c>
      <c r="E500" s="14" t="s">
        <v>237</v>
      </c>
      <c r="F500" s="72">
        <v>7.4000000000000003E-3</v>
      </c>
      <c r="G500" s="15"/>
      <c r="H500" s="190">
        <v>158</v>
      </c>
      <c r="I500" s="190" t="s">
        <v>567</v>
      </c>
      <c r="J500" s="187"/>
      <c r="K500" s="187"/>
      <c r="L500" s="190" t="s">
        <v>1448</v>
      </c>
      <c r="M500" s="190" t="s">
        <v>1447</v>
      </c>
      <c r="N500" s="193" t="s">
        <v>20</v>
      </c>
      <c r="O500" s="190" t="s">
        <v>51</v>
      </c>
      <c r="P500" s="190" t="s">
        <v>10</v>
      </c>
      <c r="Q500" s="245" t="s">
        <v>715</v>
      </c>
      <c r="R500" s="193" t="s">
        <v>717</v>
      </c>
      <c r="S500" s="254" t="s">
        <v>438</v>
      </c>
      <c r="T500" s="202">
        <v>16.46</v>
      </c>
      <c r="U500" s="202" t="s">
        <v>245</v>
      </c>
      <c r="V500" s="202">
        <v>0</v>
      </c>
      <c r="W500" s="196">
        <v>45505</v>
      </c>
      <c r="X500" s="187"/>
      <c r="Y500" s="190" t="s">
        <v>721</v>
      </c>
      <c r="Z500" s="190" t="s">
        <v>1445</v>
      </c>
      <c r="AA500" s="190" t="s">
        <v>1446</v>
      </c>
      <c r="AB500" s="206" t="s">
        <v>1518</v>
      </c>
      <c r="AC500" s="311" t="s">
        <v>722</v>
      </c>
      <c r="AD500" s="42"/>
    </row>
    <row r="501" spans="1:30" ht="48.6" customHeight="1" x14ac:dyDescent="0.25">
      <c r="A501" s="189"/>
      <c r="B501" s="192"/>
      <c r="C501" s="195"/>
      <c r="D501" s="192"/>
      <c r="E501" s="14" t="s">
        <v>712</v>
      </c>
      <c r="F501" s="72">
        <v>4.0500000000000001E-2</v>
      </c>
      <c r="G501" s="15"/>
      <c r="H501" s="192"/>
      <c r="I501" s="192"/>
      <c r="J501" s="189"/>
      <c r="K501" s="189"/>
      <c r="L501" s="192"/>
      <c r="M501" s="192"/>
      <c r="N501" s="195"/>
      <c r="O501" s="192"/>
      <c r="P501" s="192"/>
      <c r="Q501" s="247"/>
      <c r="R501" s="195"/>
      <c r="S501" s="256"/>
      <c r="T501" s="204"/>
      <c r="U501" s="204"/>
      <c r="V501" s="204"/>
      <c r="W501" s="195"/>
      <c r="X501" s="189"/>
      <c r="Y501" s="192"/>
      <c r="Z501" s="192"/>
      <c r="AA501" s="195"/>
      <c r="AB501" s="207"/>
      <c r="AC501" s="312"/>
      <c r="AD501" s="42"/>
    </row>
    <row r="502" spans="1:30" ht="48" x14ac:dyDescent="0.25">
      <c r="A502" s="190" t="s">
        <v>688</v>
      </c>
      <c r="B502" s="190" t="s">
        <v>512</v>
      </c>
      <c r="C502" s="190" t="s">
        <v>234</v>
      </c>
      <c r="D502" s="230" t="s">
        <v>701</v>
      </c>
      <c r="E502" s="190" t="s">
        <v>20</v>
      </c>
      <c r="F502" s="190" t="s">
        <v>20</v>
      </c>
      <c r="G502" s="190"/>
      <c r="H502" s="190" t="s">
        <v>20</v>
      </c>
      <c r="I502" s="190" t="s">
        <v>20</v>
      </c>
      <c r="J502" s="190"/>
      <c r="K502" s="190"/>
      <c r="L502" s="190" t="s">
        <v>733</v>
      </c>
      <c r="M502" s="190" t="s">
        <v>734</v>
      </c>
      <c r="N502" s="190" t="s">
        <v>20</v>
      </c>
      <c r="O502" s="190" t="s">
        <v>51</v>
      </c>
      <c r="P502" s="190" t="s">
        <v>234</v>
      </c>
      <c r="Q502" s="50" t="s">
        <v>735</v>
      </c>
      <c r="R502" s="14" t="s">
        <v>723</v>
      </c>
      <c r="S502" s="253" t="s">
        <v>5</v>
      </c>
      <c r="T502" s="52">
        <v>134.53</v>
      </c>
      <c r="U502" s="73" t="s">
        <v>245</v>
      </c>
      <c r="V502" s="52">
        <v>0</v>
      </c>
      <c r="W502" s="284">
        <v>45058</v>
      </c>
      <c r="X502" s="221"/>
      <c r="Y502" s="190" t="s">
        <v>746</v>
      </c>
      <c r="Z502" s="190" t="s">
        <v>745</v>
      </c>
      <c r="AA502" s="210" t="s">
        <v>747</v>
      </c>
      <c r="AB502" s="210" t="s">
        <v>748</v>
      </c>
      <c r="AC502" s="205" t="s">
        <v>749</v>
      </c>
      <c r="AD502" s="42"/>
    </row>
    <row r="503" spans="1:30" ht="48" x14ac:dyDescent="0.25">
      <c r="A503" s="191"/>
      <c r="B503" s="191"/>
      <c r="C503" s="191"/>
      <c r="D503" s="231"/>
      <c r="E503" s="191"/>
      <c r="F503" s="191"/>
      <c r="G503" s="191"/>
      <c r="H503" s="191"/>
      <c r="I503" s="191"/>
      <c r="J503" s="191"/>
      <c r="K503" s="191"/>
      <c r="L503" s="191"/>
      <c r="M503" s="191"/>
      <c r="N503" s="191"/>
      <c r="O503" s="191"/>
      <c r="P503" s="191"/>
      <c r="Q503" s="50" t="s">
        <v>736</v>
      </c>
      <c r="R503" s="14" t="s">
        <v>724</v>
      </c>
      <c r="S503" s="253"/>
      <c r="T503" s="52">
        <v>153.72999999999999</v>
      </c>
      <c r="U503" s="73" t="s">
        <v>245</v>
      </c>
      <c r="V503" s="52">
        <v>0</v>
      </c>
      <c r="W503" s="284"/>
      <c r="X503" s="221"/>
      <c r="Y503" s="191"/>
      <c r="Z503" s="191"/>
      <c r="AA503" s="210"/>
      <c r="AB503" s="210"/>
      <c r="AC503" s="205"/>
      <c r="AD503" s="42"/>
    </row>
    <row r="504" spans="1:30" ht="48" x14ac:dyDescent="0.25">
      <c r="A504" s="191"/>
      <c r="B504" s="191"/>
      <c r="C504" s="191"/>
      <c r="D504" s="231"/>
      <c r="E504" s="191"/>
      <c r="F504" s="191"/>
      <c r="G504" s="191"/>
      <c r="H504" s="191"/>
      <c r="I504" s="191"/>
      <c r="J504" s="191"/>
      <c r="K504" s="191"/>
      <c r="L504" s="191"/>
      <c r="M504" s="191"/>
      <c r="N504" s="191"/>
      <c r="O504" s="191"/>
      <c r="P504" s="191"/>
      <c r="Q504" s="50" t="s">
        <v>737</v>
      </c>
      <c r="R504" s="14" t="s">
        <v>725</v>
      </c>
      <c r="S504" s="253"/>
      <c r="T504" s="52">
        <v>175.7</v>
      </c>
      <c r="U504" s="73" t="s">
        <v>245</v>
      </c>
      <c r="V504" s="52">
        <v>0</v>
      </c>
      <c r="W504" s="284"/>
      <c r="X504" s="221"/>
      <c r="Y504" s="191"/>
      <c r="Z504" s="191"/>
      <c r="AA504" s="210"/>
      <c r="AB504" s="210"/>
      <c r="AC504" s="205"/>
      <c r="AD504" s="42"/>
    </row>
    <row r="505" spans="1:30" ht="48" x14ac:dyDescent="0.25">
      <c r="A505" s="191"/>
      <c r="B505" s="191"/>
      <c r="C505" s="191"/>
      <c r="D505" s="231"/>
      <c r="E505" s="191"/>
      <c r="F505" s="191"/>
      <c r="G505" s="191"/>
      <c r="H505" s="191"/>
      <c r="I505" s="191"/>
      <c r="J505" s="191"/>
      <c r="K505" s="191"/>
      <c r="L505" s="191"/>
      <c r="M505" s="191"/>
      <c r="N505" s="191"/>
      <c r="O505" s="191"/>
      <c r="P505" s="191"/>
      <c r="Q505" s="50" t="s">
        <v>738</v>
      </c>
      <c r="R505" s="14" t="s">
        <v>726</v>
      </c>
      <c r="S505" s="253"/>
      <c r="T505" s="52">
        <v>188.75</v>
      </c>
      <c r="U505" s="73" t="s">
        <v>245</v>
      </c>
      <c r="V505" s="52">
        <v>0</v>
      </c>
      <c r="W505" s="284"/>
      <c r="X505" s="221"/>
      <c r="Y505" s="191"/>
      <c r="Z505" s="191"/>
      <c r="AA505" s="210"/>
      <c r="AB505" s="210"/>
      <c r="AC505" s="205"/>
      <c r="AD505" s="42"/>
    </row>
    <row r="506" spans="1:30" ht="48" x14ac:dyDescent="0.25">
      <c r="A506" s="191"/>
      <c r="B506" s="191"/>
      <c r="C506" s="191"/>
      <c r="D506" s="231"/>
      <c r="E506" s="191"/>
      <c r="F506" s="191"/>
      <c r="G506" s="191"/>
      <c r="H506" s="191"/>
      <c r="I506" s="191"/>
      <c r="J506" s="191"/>
      <c r="K506" s="191"/>
      <c r="L506" s="191"/>
      <c r="M506" s="191"/>
      <c r="N506" s="191"/>
      <c r="O506" s="191"/>
      <c r="P506" s="191"/>
      <c r="Q506" s="50" t="s">
        <v>739</v>
      </c>
      <c r="R506" s="14" t="s">
        <v>727</v>
      </c>
      <c r="S506" s="253"/>
      <c r="T506" s="52">
        <v>211.55</v>
      </c>
      <c r="U506" s="73" t="s">
        <v>245</v>
      </c>
      <c r="V506" s="52">
        <v>0</v>
      </c>
      <c r="W506" s="284"/>
      <c r="X506" s="221"/>
      <c r="Y506" s="191"/>
      <c r="Z506" s="191"/>
      <c r="AA506" s="210"/>
      <c r="AB506" s="210"/>
      <c r="AC506" s="205"/>
      <c r="AD506" s="42"/>
    </row>
    <row r="507" spans="1:30" ht="36" x14ac:dyDescent="0.25">
      <c r="A507" s="191"/>
      <c r="B507" s="191"/>
      <c r="C507" s="191"/>
      <c r="D507" s="231"/>
      <c r="E507" s="191"/>
      <c r="F507" s="191"/>
      <c r="G507" s="191"/>
      <c r="H507" s="191"/>
      <c r="I507" s="191"/>
      <c r="J507" s="191"/>
      <c r="K507" s="191"/>
      <c r="L507" s="191"/>
      <c r="M507" s="191"/>
      <c r="N507" s="191"/>
      <c r="O507" s="191"/>
      <c r="P507" s="191"/>
      <c r="Q507" s="50" t="s">
        <v>740</v>
      </c>
      <c r="R507" s="14" t="s">
        <v>728</v>
      </c>
      <c r="S507" s="253"/>
      <c r="T507" s="52">
        <v>78.61</v>
      </c>
      <c r="U507" s="73" t="s">
        <v>245</v>
      </c>
      <c r="V507" s="52">
        <v>0</v>
      </c>
      <c r="W507" s="284"/>
      <c r="X507" s="221"/>
      <c r="Y507" s="191"/>
      <c r="Z507" s="191"/>
      <c r="AA507" s="210"/>
      <c r="AB507" s="210"/>
      <c r="AC507" s="205"/>
      <c r="AD507" s="42"/>
    </row>
    <row r="508" spans="1:30" ht="36" x14ac:dyDescent="0.25">
      <c r="A508" s="191"/>
      <c r="B508" s="191"/>
      <c r="C508" s="191"/>
      <c r="D508" s="231"/>
      <c r="E508" s="191"/>
      <c r="F508" s="191"/>
      <c r="G508" s="191"/>
      <c r="H508" s="191"/>
      <c r="I508" s="191"/>
      <c r="J508" s="191"/>
      <c r="K508" s="191"/>
      <c r="L508" s="191"/>
      <c r="M508" s="191"/>
      <c r="N508" s="191"/>
      <c r="O508" s="191"/>
      <c r="P508" s="191"/>
      <c r="Q508" s="50" t="s">
        <v>741</v>
      </c>
      <c r="R508" s="14" t="s">
        <v>729</v>
      </c>
      <c r="S508" s="253"/>
      <c r="T508" s="52">
        <v>89.61</v>
      </c>
      <c r="U508" s="73" t="s">
        <v>245</v>
      </c>
      <c r="V508" s="52">
        <v>0</v>
      </c>
      <c r="W508" s="284"/>
      <c r="X508" s="221"/>
      <c r="Y508" s="191"/>
      <c r="Z508" s="191"/>
      <c r="AA508" s="210"/>
      <c r="AB508" s="210"/>
      <c r="AC508" s="205"/>
      <c r="AD508" s="42"/>
    </row>
    <row r="509" spans="1:30" ht="36" x14ac:dyDescent="0.25">
      <c r="A509" s="191"/>
      <c r="B509" s="191"/>
      <c r="C509" s="191"/>
      <c r="D509" s="231"/>
      <c r="E509" s="191"/>
      <c r="F509" s="191"/>
      <c r="G509" s="191"/>
      <c r="H509" s="191"/>
      <c r="I509" s="191"/>
      <c r="J509" s="191"/>
      <c r="K509" s="191"/>
      <c r="L509" s="191"/>
      <c r="M509" s="191"/>
      <c r="N509" s="191"/>
      <c r="O509" s="191"/>
      <c r="P509" s="191"/>
      <c r="Q509" s="50" t="s">
        <v>742</v>
      </c>
      <c r="R509" s="14" t="s">
        <v>730</v>
      </c>
      <c r="S509" s="253"/>
      <c r="T509" s="52">
        <v>101.11</v>
      </c>
      <c r="U509" s="73" t="s">
        <v>245</v>
      </c>
      <c r="V509" s="52">
        <v>0</v>
      </c>
      <c r="W509" s="284"/>
      <c r="X509" s="221"/>
      <c r="Y509" s="191"/>
      <c r="Z509" s="191"/>
      <c r="AA509" s="210"/>
      <c r="AB509" s="210"/>
      <c r="AC509" s="205"/>
      <c r="AD509" s="42"/>
    </row>
    <row r="510" spans="1:30" ht="72" customHeight="1" x14ac:dyDescent="0.25">
      <c r="A510" s="191"/>
      <c r="B510" s="191"/>
      <c r="C510" s="191"/>
      <c r="D510" s="231"/>
      <c r="E510" s="191"/>
      <c r="F510" s="191"/>
      <c r="G510" s="191"/>
      <c r="H510" s="191"/>
      <c r="I510" s="191"/>
      <c r="J510" s="191"/>
      <c r="K510" s="191"/>
      <c r="L510" s="191"/>
      <c r="M510" s="191"/>
      <c r="N510" s="191"/>
      <c r="O510" s="191"/>
      <c r="P510" s="191"/>
      <c r="Q510" s="50" t="s">
        <v>743</v>
      </c>
      <c r="R510" s="14" t="s">
        <v>731</v>
      </c>
      <c r="S510" s="253"/>
      <c r="T510" s="52">
        <v>108.11</v>
      </c>
      <c r="U510" s="73" t="s">
        <v>245</v>
      </c>
      <c r="V510" s="52">
        <v>0</v>
      </c>
      <c r="W510" s="284"/>
      <c r="X510" s="221"/>
      <c r="Y510" s="191"/>
      <c r="Z510" s="191"/>
      <c r="AA510" s="210"/>
      <c r="AB510" s="210"/>
      <c r="AC510" s="205"/>
      <c r="AD510" s="42"/>
    </row>
    <row r="511" spans="1:30" ht="36" x14ac:dyDescent="0.25">
      <c r="A511" s="192"/>
      <c r="B511" s="192"/>
      <c r="C511" s="192"/>
      <c r="D511" s="232"/>
      <c r="E511" s="192"/>
      <c r="F511" s="192"/>
      <c r="G511" s="192"/>
      <c r="H511" s="192"/>
      <c r="I511" s="192"/>
      <c r="J511" s="192"/>
      <c r="K511" s="192"/>
      <c r="L511" s="192"/>
      <c r="M511" s="192"/>
      <c r="N511" s="192"/>
      <c r="O511" s="192"/>
      <c r="P511" s="192"/>
      <c r="Q511" s="50" t="s">
        <v>744</v>
      </c>
      <c r="R511" s="14" t="s">
        <v>732</v>
      </c>
      <c r="S511" s="253"/>
      <c r="T511" s="52">
        <v>119.11</v>
      </c>
      <c r="U511" s="73" t="s">
        <v>245</v>
      </c>
      <c r="V511" s="52">
        <v>0</v>
      </c>
      <c r="W511" s="284"/>
      <c r="X511" s="221"/>
      <c r="Y511" s="192"/>
      <c r="Z511" s="192"/>
      <c r="AA511" s="210"/>
      <c r="AB511" s="210"/>
      <c r="AC511" s="205"/>
      <c r="AD511" s="42"/>
    </row>
    <row r="512" spans="1:30" ht="48" x14ac:dyDescent="0.25">
      <c r="A512" s="190" t="s">
        <v>688</v>
      </c>
      <c r="B512" s="190" t="s">
        <v>512</v>
      </c>
      <c r="C512" s="190" t="s">
        <v>234</v>
      </c>
      <c r="D512" s="230" t="s">
        <v>701</v>
      </c>
      <c r="E512" s="190" t="s">
        <v>20</v>
      </c>
      <c r="F512" s="190" t="s">
        <v>20</v>
      </c>
      <c r="G512" s="190"/>
      <c r="H512" s="190" t="s">
        <v>20</v>
      </c>
      <c r="I512" s="190" t="s">
        <v>20</v>
      </c>
      <c r="J512" s="190"/>
      <c r="K512" s="190"/>
      <c r="L512" s="190" t="s">
        <v>733</v>
      </c>
      <c r="M512" s="190" t="s">
        <v>734</v>
      </c>
      <c r="N512" s="190" t="s">
        <v>20</v>
      </c>
      <c r="O512" s="190" t="s">
        <v>51</v>
      </c>
      <c r="P512" s="190" t="s">
        <v>234</v>
      </c>
      <c r="Q512" s="50" t="s">
        <v>735</v>
      </c>
      <c r="R512" s="14" t="s">
        <v>723</v>
      </c>
      <c r="S512" s="215" t="s">
        <v>438</v>
      </c>
      <c r="T512" s="94">
        <v>146.72999999999999</v>
      </c>
      <c r="U512" s="142" t="s">
        <v>245</v>
      </c>
      <c r="V512" s="94">
        <v>0</v>
      </c>
      <c r="W512" s="268">
        <v>45352</v>
      </c>
      <c r="X512" s="221"/>
      <c r="Y512" s="190" t="s">
        <v>746</v>
      </c>
      <c r="Z512" s="190" t="s">
        <v>745</v>
      </c>
      <c r="AA512" s="210" t="s">
        <v>747</v>
      </c>
      <c r="AB512" s="210" t="s">
        <v>748</v>
      </c>
      <c r="AC512" s="205" t="s">
        <v>749</v>
      </c>
      <c r="AD512" s="42"/>
    </row>
    <row r="513" spans="1:30" ht="48" x14ac:dyDescent="0.25">
      <c r="A513" s="191"/>
      <c r="B513" s="191"/>
      <c r="C513" s="191"/>
      <c r="D513" s="231"/>
      <c r="E513" s="191"/>
      <c r="F513" s="191"/>
      <c r="G513" s="191"/>
      <c r="H513" s="191"/>
      <c r="I513" s="191"/>
      <c r="J513" s="191"/>
      <c r="K513" s="191"/>
      <c r="L513" s="191"/>
      <c r="M513" s="191"/>
      <c r="N513" s="191"/>
      <c r="O513" s="191"/>
      <c r="P513" s="191"/>
      <c r="Q513" s="50" t="s">
        <v>736</v>
      </c>
      <c r="R513" s="14" t="s">
        <v>724</v>
      </c>
      <c r="S513" s="215"/>
      <c r="T513" s="94">
        <v>175.22</v>
      </c>
      <c r="U513" s="142" t="s">
        <v>245</v>
      </c>
      <c r="V513" s="94">
        <v>0</v>
      </c>
      <c r="W513" s="268"/>
      <c r="X513" s="221"/>
      <c r="Y513" s="191"/>
      <c r="Z513" s="191"/>
      <c r="AA513" s="210"/>
      <c r="AB513" s="210"/>
      <c r="AC513" s="205"/>
      <c r="AD513" s="42"/>
    </row>
    <row r="514" spans="1:30" ht="48" x14ac:dyDescent="0.25">
      <c r="A514" s="191"/>
      <c r="B514" s="191"/>
      <c r="C514" s="191"/>
      <c r="D514" s="231"/>
      <c r="E514" s="191"/>
      <c r="F514" s="191"/>
      <c r="G514" s="191"/>
      <c r="H514" s="191"/>
      <c r="I514" s="191"/>
      <c r="J514" s="191"/>
      <c r="K514" s="191"/>
      <c r="L514" s="191"/>
      <c r="M514" s="191"/>
      <c r="N514" s="191"/>
      <c r="O514" s="191"/>
      <c r="P514" s="191"/>
      <c r="Q514" s="50" t="s">
        <v>737</v>
      </c>
      <c r="R514" s="14" t="s">
        <v>725</v>
      </c>
      <c r="S514" s="215"/>
      <c r="T514" s="94">
        <v>193.48</v>
      </c>
      <c r="U514" s="142" t="s">
        <v>245</v>
      </c>
      <c r="V514" s="94">
        <v>0</v>
      </c>
      <c r="W514" s="268"/>
      <c r="X514" s="221"/>
      <c r="Y514" s="191"/>
      <c r="Z514" s="191"/>
      <c r="AA514" s="210"/>
      <c r="AB514" s="210"/>
      <c r="AC514" s="205"/>
      <c r="AD514" s="42"/>
    </row>
    <row r="515" spans="1:30" ht="48" x14ac:dyDescent="0.25">
      <c r="A515" s="191"/>
      <c r="B515" s="191"/>
      <c r="C515" s="191"/>
      <c r="D515" s="231"/>
      <c r="E515" s="191"/>
      <c r="F515" s="191"/>
      <c r="G515" s="191"/>
      <c r="H515" s="191"/>
      <c r="I515" s="191"/>
      <c r="J515" s="191"/>
      <c r="K515" s="191"/>
      <c r="L515" s="191"/>
      <c r="M515" s="191"/>
      <c r="N515" s="191"/>
      <c r="O515" s="191"/>
      <c r="P515" s="191"/>
      <c r="Q515" s="50" t="s">
        <v>738</v>
      </c>
      <c r="R515" s="14" t="s">
        <v>726</v>
      </c>
      <c r="S515" s="215"/>
      <c r="T515" s="94">
        <v>229.24</v>
      </c>
      <c r="U515" s="142" t="s">
        <v>245</v>
      </c>
      <c r="V515" s="94">
        <v>0</v>
      </c>
      <c r="W515" s="268"/>
      <c r="X515" s="221"/>
      <c r="Y515" s="191"/>
      <c r="Z515" s="191"/>
      <c r="AA515" s="210"/>
      <c r="AB515" s="210"/>
      <c r="AC515" s="205"/>
      <c r="AD515" s="42"/>
    </row>
    <row r="516" spans="1:30" ht="48" x14ac:dyDescent="0.25">
      <c r="A516" s="191"/>
      <c r="B516" s="191"/>
      <c r="C516" s="191"/>
      <c r="D516" s="231"/>
      <c r="E516" s="191"/>
      <c r="F516" s="191"/>
      <c r="G516" s="191"/>
      <c r="H516" s="191"/>
      <c r="I516" s="191"/>
      <c r="J516" s="191"/>
      <c r="K516" s="191"/>
      <c r="L516" s="191"/>
      <c r="M516" s="191"/>
      <c r="N516" s="191"/>
      <c r="O516" s="191"/>
      <c r="P516" s="191"/>
      <c r="Q516" s="50" t="s">
        <v>739</v>
      </c>
      <c r="R516" s="14" t="s">
        <v>727</v>
      </c>
      <c r="S516" s="215"/>
      <c r="T516" s="94">
        <v>83.42</v>
      </c>
      <c r="U516" s="142" t="s">
        <v>245</v>
      </c>
      <c r="V516" s="94">
        <v>0</v>
      </c>
      <c r="W516" s="268"/>
      <c r="X516" s="221"/>
      <c r="Y516" s="191"/>
      <c r="Z516" s="191"/>
      <c r="AA516" s="210"/>
      <c r="AB516" s="210"/>
      <c r="AC516" s="205"/>
      <c r="AD516" s="42"/>
    </row>
    <row r="517" spans="1:30" ht="36" x14ac:dyDescent="0.25">
      <c r="A517" s="191"/>
      <c r="B517" s="191"/>
      <c r="C517" s="191"/>
      <c r="D517" s="231"/>
      <c r="E517" s="191"/>
      <c r="F517" s="191"/>
      <c r="G517" s="191"/>
      <c r="H517" s="191"/>
      <c r="I517" s="191"/>
      <c r="J517" s="191"/>
      <c r="K517" s="191"/>
      <c r="L517" s="191"/>
      <c r="M517" s="191"/>
      <c r="N517" s="191"/>
      <c r="O517" s="191"/>
      <c r="P517" s="191"/>
      <c r="Q517" s="50" t="s">
        <v>740</v>
      </c>
      <c r="R517" s="14" t="s">
        <v>728</v>
      </c>
      <c r="S517" s="215"/>
      <c r="T517" s="94">
        <v>93.8</v>
      </c>
      <c r="U517" s="142" t="s">
        <v>245</v>
      </c>
      <c r="V517" s="94">
        <v>0</v>
      </c>
      <c r="W517" s="268"/>
      <c r="X517" s="221"/>
      <c r="Y517" s="191"/>
      <c r="Z517" s="191"/>
      <c r="AA517" s="210"/>
      <c r="AB517" s="210"/>
      <c r="AC517" s="205"/>
      <c r="AD517" s="42"/>
    </row>
    <row r="518" spans="1:30" ht="36" x14ac:dyDescent="0.25">
      <c r="A518" s="191"/>
      <c r="B518" s="191"/>
      <c r="C518" s="191"/>
      <c r="D518" s="231"/>
      <c r="E518" s="191"/>
      <c r="F518" s="191"/>
      <c r="G518" s="191"/>
      <c r="H518" s="191"/>
      <c r="I518" s="191"/>
      <c r="J518" s="191"/>
      <c r="K518" s="191"/>
      <c r="L518" s="191"/>
      <c r="M518" s="191"/>
      <c r="N518" s="191"/>
      <c r="O518" s="191"/>
      <c r="P518" s="191"/>
      <c r="Q518" s="50" t="s">
        <v>741</v>
      </c>
      <c r="R518" s="14" t="s">
        <v>729</v>
      </c>
      <c r="S518" s="215"/>
      <c r="T518" s="94">
        <v>104.42</v>
      </c>
      <c r="U518" s="142" t="s">
        <v>245</v>
      </c>
      <c r="V518" s="94">
        <v>0</v>
      </c>
      <c r="W518" s="268"/>
      <c r="X518" s="221"/>
      <c r="Y518" s="191"/>
      <c r="Z518" s="191"/>
      <c r="AA518" s="210"/>
      <c r="AB518" s="210"/>
      <c r="AC518" s="205"/>
      <c r="AD518" s="42"/>
    </row>
    <row r="519" spans="1:30" ht="36" x14ac:dyDescent="0.25">
      <c r="A519" s="191"/>
      <c r="B519" s="191"/>
      <c r="C519" s="191"/>
      <c r="D519" s="231"/>
      <c r="E519" s="191"/>
      <c r="F519" s="191"/>
      <c r="G519" s="191"/>
      <c r="H519" s="191"/>
      <c r="I519" s="191"/>
      <c r="J519" s="191"/>
      <c r="K519" s="191"/>
      <c r="L519" s="191"/>
      <c r="M519" s="191"/>
      <c r="N519" s="191"/>
      <c r="O519" s="191"/>
      <c r="P519" s="191"/>
      <c r="Q519" s="50" t="s">
        <v>742</v>
      </c>
      <c r="R519" s="14" t="s">
        <v>730</v>
      </c>
      <c r="S519" s="215"/>
      <c r="T519" s="94">
        <v>111.87</v>
      </c>
      <c r="U519" s="142" t="s">
        <v>245</v>
      </c>
      <c r="V519" s="94">
        <v>0</v>
      </c>
      <c r="W519" s="268"/>
      <c r="X519" s="221"/>
      <c r="Y519" s="191"/>
      <c r="Z519" s="191"/>
      <c r="AA519" s="210"/>
      <c r="AB519" s="210"/>
      <c r="AC519" s="205"/>
      <c r="AD519" s="42"/>
    </row>
    <row r="520" spans="1:30" ht="72" customHeight="1" x14ac:dyDescent="0.25">
      <c r="A520" s="191"/>
      <c r="B520" s="191"/>
      <c r="C520" s="191"/>
      <c r="D520" s="231"/>
      <c r="E520" s="191"/>
      <c r="F520" s="191"/>
      <c r="G520" s="191"/>
      <c r="H520" s="191"/>
      <c r="I520" s="191"/>
      <c r="J520" s="191"/>
      <c r="K520" s="191"/>
      <c r="L520" s="191"/>
      <c r="M520" s="191"/>
      <c r="N520" s="191"/>
      <c r="O520" s="191"/>
      <c r="P520" s="191"/>
      <c r="Q520" s="50" t="s">
        <v>743</v>
      </c>
      <c r="R520" s="14" t="s">
        <v>731</v>
      </c>
      <c r="S520" s="215"/>
      <c r="T520" s="94">
        <v>122.67</v>
      </c>
      <c r="U520" s="142" t="s">
        <v>245</v>
      </c>
      <c r="V520" s="94">
        <v>0</v>
      </c>
      <c r="W520" s="268"/>
      <c r="X520" s="221"/>
      <c r="Y520" s="191"/>
      <c r="Z520" s="191"/>
      <c r="AA520" s="210"/>
      <c r="AB520" s="210"/>
      <c r="AC520" s="205"/>
      <c r="AD520" s="42"/>
    </row>
    <row r="521" spans="1:30" ht="83.25" customHeight="1" x14ac:dyDescent="0.25">
      <c r="A521" s="190" t="s">
        <v>752</v>
      </c>
      <c r="B521" s="210" t="s">
        <v>750</v>
      </c>
      <c r="C521" s="210" t="s">
        <v>234</v>
      </c>
      <c r="D521" s="190" t="s">
        <v>751</v>
      </c>
      <c r="E521" s="217" t="s">
        <v>20</v>
      </c>
      <c r="F521" s="193" t="s">
        <v>20</v>
      </c>
      <c r="G521" s="221"/>
      <c r="H521" s="217" t="s">
        <v>20</v>
      </c>
      <c r="I521" s="193" t="s">
        <v>20</v>
      </c>
      <c r="J521" s="187"/>
      <c r="K521" s="187"/>
      <c r="L521" s="210" t="s">
        <v>753</v>
      </c>
      <c r="M521" s="217" t="s">
        <v>754</v>
      </c>
      <c r="N521" s="193" t="s">
        <v>20</v>
      </c>
      <c r="O521" s="190" t="s">
        <v>51</v>
      </c>
      <c r="P521" s="210" t="s">
        <v>234</v>
      </c>
      <c r="Q521" s="69" t="s">
        <v>766</v>
      </c>
      <c r="R521" s="18" t="s">
        <v>755</v>
      </c>
      <c r="S521" s="254" t="s">
        <v>5</v>
      </c>
      <c r="T521" s="52">
        <v>1558.07</v>
      </c>
      <c r="U521" s="73" t="s">
        <v>245</v>
      </c>
      <c r="V521" s="52">
        <v>0</v>
      </c>
      <c r="W521" s="216">
        <v>45063</v>
      </c>
      <c r="X521" s="221"/>
      <c r="Y521" s="210" t="s">
        <v>764</v>
      </c>
      <c r="Z521" s="190" t="s">
        <v>763</v>
      </c>
      <c r="AA521" s="210" t="s">
        <v>682</v>
      </c>
      <c r="AB521" s="210" t="s">
        <v>765</v>
      </c>
      <c r="AC521" s="205" t="s">
        <v>790</v>
      </c>
      <c r="AD521" s="42"/>
    </row>
    <row r="522" spans="1:30" ht="83.25" customHeight="1" x14ac:dyDescent="0.25">
      <c r="A522" s="191"/>
      <c r="B522" s="210"/>
      <c r="C522" s="210"/>
      <c r="D522" s="191"/>
      <c r="E522" s="217"/>
      <c r="F522" s="194"/>
      <c r="G522" s="221"/>
      <c r="H522" s="217"/>
      <c r="I522" s="194"/>
      <c r="J522" s="188"/>
      <c r="K522" s="188"/>
      <c r="L522" s="210"/>
      <c r="M522" s="217"/>
      <c r="N522" s="194"/>
      <c r="O522" s="191"/>
      <c r="P522" s="210"/>
      <c r="Q522" s="69" t="s">
        <v>767</v>
      </c>
      <c r="R522" s="18" t="s">
        <v>756</v>
      </c>
      <c r="S522" s="255"/>
      <c r="T522" s="52">
        <v>1885.26</v>
      </c>
      <c r="U522" s="73" t="s">
        <v>245</v>
      </c>
      <c r="V522" s="52">
        <v>327.19000000000005</v>
      </c>
      <c r="W522" s="216"/>
      <c r="X522" s="221"/>
      <c r="Y522" s="210"/>
      <c r="Z522" s="191"/>
      <c r="AA522" s="210"/>
      <c r="AB522" s="210"/>
      <c r="AC522" s="205"/>
      <c r="AD522" s="42"/>
    </row>
    <row r="523" spans="1:30" ht="83.25" customHeight="1" x14ac:dyDescent="0.25">
      <c r="A523" s="191"/>
      <c r="B523" s="210"/>
      <c r="C523" s="210"/>
      <c r="D523" s="191"/>
      <c r="E523" s="217"/>
      <c r="F523" s="194"/>
      <c r="G523" s="221"/>
      <c r="H523" s="217"/>
      <c r="I523" s="194"/>
      <c r="J523" s="188"/>
      <c r="K523" s="188"/>
      <c r="L523" s="210"/>
      <c r="M523" s="217"/>
      <c r="N523" s="194"/>
      <c r="O523" s="191"/>
      <c r="P523" s="210"/>
      <c r="Q523" s="17" t="s">
        <v>768</v>
      </c>
      <c r="R523" s="18" t="s">
        <v>757</v>
      </c>
      <c r="S523" s="255"/>
      <c r="T523" s="52">
        <v>4412.99</v>
      </c>
      <c r="U523" s="73" t="s">
        <v>245</v>
      </c>
      <c r="V523" s="52">
        <v>0</v>
      </c>
      <c r="W523" s="216"/>
      <c r="X523" s="221"/>
      <c r="Y523" s="210"/>
      <c r="Z523" s="191"/>
      <c r="AA523" s="210"/>
      <c r="AB523" s="210"/>
      <c r="AC523" s="205"/>
      <c r="AD523" s="42"/>
    </row>
    <row r="524" spans="1:30" ht="83.25" customHeight="1" x14ac:dyDescent="0.25">
      <c r="A524" s="191"/>
      <c r="B524" s="210"/>
      <c r="C524" s="210"/>
      <c r="D524" s="191"/>
      <c r="E524" s="217"/>
      <c r="F524" s="194"/>
      <c r="G524" s="221"/>
      <c r="H524" s="217"/>
      <c r="I524" s="194"/>
      <c r="J524" s="188"/>
      <c r="K524" s="188"/>
      <c r="L524" s="210"/>
      <c r="M524" s="217"/>
      <c r="N524" s="194"/>
      <c r="O524" s="191"/>
      <c r="P524" s="210"/>
      <c r="Q524" s="69" t="s">
        <v>769</v>
      </c>
      <c r="R524" s="18" t="s">
        <v>758</v>
      </c>
      <c r="S524" s="255"/>
      <c r="T524" s="52">
        <v>5339.71</v>
      </c>
      <c r="U524" s="73" t="s">
        <v>245</v>
      </c>
      <c r="V524" s="52">
        <v>926.72000000000025</v>
      </c>
      <c r="W524" s="216"/>
      <c r="X524" s="221"/>
      <c r="Y524" s="210"/>
      <c r="Z524" s="191"/>
      <c r="AA524" s="210"/>
      <c r="AB524" s="210"/>
      <c r="AC524" s="205"/>
      <c r="AD524" s="42"/>
    </row>
    <row r="525" spans="1:30" ht="83.25" customHeight="1" x14ac:dyDescent="0.25">
      <c r="A525" s="191"/>
      <c r="B525" s="210"/>
      <c r="C525" s="210"/>
      <c r="D525" s="191"/>
      <c r="E525" s="217"/>
      <c r="F525" s="194"/>
      <c r="G525" s="221"/>
      <c r="H525" s="217"/>
      <c r="I525" s="194"/>
      <c r="J525" s="188"/>
      <c r="K525" s="188"/>
      <c r="L525" s="210"/>
      <c r="M525" s="217"/>
      <c r="N525" s="194"/>
      <c r="O525" s="191"/>
      <c r="P525" s="210"/>
      <c r="Q525" s="69" t="s">
        <v>770</v>
      </c>
      <c r="R525" s="18" t="s">
        <v>759</v>
      </c>
      <c r="S525" s="255"/>
      <c r="T525" s="52">
        <v>16743.7</v>
      </c>
      <c r="U525" s="73" t="s">
        <v>245</v>
      </c>
      <c r="V525" s="52">
        <v>0</v>
      </c>
      <c r="W525" s="216"/>
      <c r="X525" s="221"/>
      <c r="Y525" s="210"/>
      <c r="Z525" s="191"/>
      <c r="AA525" s="210"/>
      <c r="AB525" s="210"/>
      <c r="AC525" s="205"/>
      <c r="AD525" s="42"/>
    </row>
    <row r="526" spans="1:30" ht="83.25" customHeight="1" x14ac:dyDescent="0.25">
      <c r="A526" s="191"/>
      <c r="B526" s="210"/>
      <c r="C526" s="210"/>
      <c r="D526" s="191"/>
      <c r="E526" s="217"/>
      <c r="F526" s="194"/>
      <c r="G526" s="221"/>
      <c r="H526" s="217"/>
      <c r="I526" s="194"/>
      <c r="J526" s="188"/>
      <c r="K526" s="188"/>
      <c r="L526" s="210"/>
      <c r="M526" s="217"/>
      <c r="N526" s="194"/>
      <c r="O526" s="191"/>
      <c r="P526" s="210"/>
      <c r="Q526" s="69" t="s">
        <v>771</v>
      </c>
      <c r="R526" s="18" t="s">
        <v>760</v>
      </c>
      <c r="S526" s="255"/>
      <c r="T526" s="52">
        <v>20259.88</v>
      </c>
      <c r="U526" s="73" t="s">
        <v>245</v>
      </c>
      <c r="V526" s="52">
        <v>3516.1800000000003</v>
      </c>
      <c r="W526" s="216"/>
      <c r="X526" s="221"/>
      <c r="Y526" s="210"/>
      <c r="Z526" s="191"/>
      <c r="AA526" s="210"/>
      <c r="AB526" s="210"/>
      <c r="AC526" s="205"/>
      <c r="AD526" s="42"/>
    </row>
    <row r="527" spans="1:30" ht="83.25" customHeight="1" x14ac:dyDescent="0.25">
      <c r="A527" s="191"/>
      <c r="B527" s="210"/>
      <c r="C527" s="210"/>
      <c r="D527" s="191"/>
      <c r="E527" s="217"/>
      <c r="F527" s="194"/>
      <c r="G527" s="221"/>
      <c r="H527" s="217"/>
      <c r="I527" s="194"/>
      <c r="J527" s="188"/>
      <c r="K527" s="188"/>
      <c r="L527" s="210"/>
      <c r="M527" s="217"/>
      <c r="N527" s="194"/>
      <c r="O527" s="191"/>
      <c r="P527" s="210"/>
      <c r="Q527" s="69" t="s">
        <v>772</v>
      </c>
      <c r="R527" s="18" t="s">
        <v>761</v>
      </c>
      <c r="S527" s="255"/>
      <c r="T527" s="52">
        <v>19628.7</v>
      </c>
      <c r="U527" s="73" t="s">
        <v>245</v>
      </c>
      <c r="V527" s="52">
        <v>0</v>
      </c>
      <c r="W527" s="216"/>
      <c r="X527" s="221"/>
      <c r="Y527" s="210"/>
      <c r="Z527" s="191"/>
      <c r="AA527" s="210"/>
      <c r="AB527" s="210"/>
      <c r="AC527" s="205"/>
      <c r="AD527" s="42"/>
    </row>
    <row r="528" spans="1:30" ht="83.25" customHeight="1" x14ac:dyDescent="0.25">
      <c r="A528" s="191"/>
      <c r="B528" s="210"/>
      <c r="C528" s="210"/>
      <c r="D528" s="191"/>
      <c r="E528" s="217"/>
      <c r="F528" s="194"/>
      <c r="G528" s="221"/>
      <c r="H528" s="217"/>
      <c r="I528" s="194"/>
      <c r="J528" s="188"/>
      <c r="K528" s="188"/>
      <c r="L528" s="210"/>
      <c r="M528" s="217"/>
      <c r="N528" s="194"/>
      <c r="O528" s="191"/>
      <c r="P528" s="210"/>
      <c r="Q528" s="69" t="s">
        <v>773</v>
      </c>
      <c r="R528" s="18" t="s">
        <v>762</v>
      </c>
      <c r="S528" s="255"/>
      <c r="T528" s="52">
        <v>23750.73</v>
      </c>
      <c r="U528" s="73" t="s">
        <v>245</v>
      </c>
      <c r="V528" s="52">
        <v>4122.0299999999988</v>
      </c>
      <c r="W528" s="216"/>
      <c r="X528" s="221"/>
      <c r="Y528" s="210"/>
      <c r="Z528" s="191"/>
      <c r="AA528" s="210"/>
      <c r="AB528" s="210"/>
      <c r="AC528" s="205"/>
      <c r="AD528" s="42"/>
    </row>
    <row r="529" spans="1:30" ht="83.25" customHeight="1" x14ac:dyDescent="0.25">
      <c r="A529" s="191"/>
      <c r="B529" s="210"/>
      <c r="C529" s="210"/>
      <c r="D529" s="191"/>
      <c r="E529" s="217"/>
      <c r="F529" s="194"/>
      <c r="G529" s="221"/>
      <c r="H529" s="217"/>
      <c r="I529" s="194"/>
      <c r="J529" s="188"/>
      <c r="K529" s="188"/>
      <c r="L529" s="210"/>
      <c r="M529" s="217"/>
      <c r="N529" s="194"/>
      <c r="O529" s="191"/>
      <c r="P529" s="210"/>
      <c r="Q529" s="17" t="s">
        <v>782</v>
      </c>
      <c r="R529" s="18" t="s">
        <v>774</v>
      </c>
      <c r="S529" s="255"/>
      <c r="T529" s="52">
        <v>33910.36</v>
      </c>
      <c r="U529" s="73" t="s">
        <v>245</v>
      </c>
      <c r="V529" s="52">
        <v>0</v>
      </c>
      <c r="W529" s="216"/>
      <c r="X529" s="221"/>
      <c r="Y529" s="210"/>
      <c r="Z529" s="191"/>
      <c r="AA529" s="210"/>
      <c r="AB529" s="210"/>
      <c r="AC529" s="205"/>
      <c r="AD529" s="42"/>
    </row>
    <row r="530" spans="1:30" ht="83.25" customHeight="1" x14ac:dyDescent="0.25">
      <c r="A530" s="191"/>
      <c r="B530" s="210"/>
      <c r="C530" s="210"/>
      <c r="D530" s="191"/>
      <c r="E530" s="217"/>
      <c r="F530" s="194"/>
      <c r="G530" s="221"/>
      <c r="H530" s="217"/>
      <c r="I530" s="194"/>
      <c r="J530" s="188"/>
      <c r="K530" s="188"/>
      <c r="L530" s="210"/>
      <c r="M530" s="217"/>
      <c r="N530" s="194"/>
      <c r="O530" s="191"/>
      <c r="P530" s="210"/>
      <c r="Q530" s="17" t="s">
        <v>783</v>
      </c>
      <c r="R530" s="18" t="s">
        <v>775</v>
      </c>
      <c r="S530" s="255"/>
      <c r="T530" s="52">
        <v>41031.54</v>
      </c>
      <c r="U530" s="73" t="s">
        <v>245</v>
      </c>
      <c r="V530" s="52">
        <v>7121.18</v>
      </c>
      <c r="W530" s="216"/>
      <c r="X530" s="221"/>
      <c r="Y530" s="210"/>
      <c r="Z530" s="191"/>
      <c r="AA530" s="210"/>
      <c r="AB530" s="210"/>
      <c r="AC530" s="205"/>
      <c r="AD530" s="42"/>
    </row>
    <row r="531" spans="1:30" ht="83.25" customHeight="1" x14ac:dyDescent="0.25">
      <c r="A531" s="191"/>
      <c r="B531" s="210"/>
      <c r="C531" s="210"/>
      <c r="D531" s="191"/>
      <c r="E531" s="217"/>
      <c r="F531" s="194"/>
      <c r="G531" s="221"/>
      <c r="H531" s="217"/>
      <c r="I531" s="194"/>
      <c r="J531" s="188"/>
      <c r="K531" s="188"/>
      <c r="L531" s="210"/>
      <c r="M531" s="217"/>
      <c r="N531" s="194"/>
      <c r="O531" s="191"/>
      <c r="P531" s="210"/>
      <c r="Q531" s="69" t="s">
        <v>784</v>
      </c>
      <c r="R531" s="18" t="s">
        <v>776</v>
      </c>
      <c r="S531" s="255"/>
      <c r="T531" s="52">
        <v>39526.79</v>
      </c>
      <c r="U531" s="73" t="s">
        <v>245</v>
      </c>
      <c r="V531" s="52">
        <v>0</v>
      </c>
      <c r="W531" s="216"/>
      <c r="X531" s="221"/>
      <c r="Y531" s="210"/>
      <c r="Z531" s="191"/>
      <c r="AA531" s="210"/>
      <c r="AB531" s="210"/>
      <c r="AC531" s="205"/>
      <c r="AD531" s="42"/>
    </row>
    <row r="532" spans="1:30" ht="83.25" customHeight="1" x14ac:dyDescent="0.25">
      <c r="A532" s="191"/>
      <c r="B532" s="210"/>
      <c r="C532" s="210"/>
      <c r="D532" s="191"/>
      <c r="E532" s="217"/>
      <c r="F532" s="194"/>
      <c r="G532" s="221"/>
      <c r="H532" s="217"/>
      <c r="I532" s="194"/>
      <c r="J532" s="188"/>
      <c r="K532" s="188"/>
      <c r="L532" s="210"/>
      <c r="M532" s="217"/>
      <c r="N532" s="194"/>
      <c r="O532" s="191"/>
      <c r="P532" s="210"/>
      <c r="Q532" s="69" t="s">
        <v>785</v>
      </c>
      <c r="R532" s="18" t="s">
        <v>777</v>
      </c>
      <c r="S532" s="255"/>
      <c r="T532" s="52">
        <v>47827.42</v>
      </c>
      <c r="U532" s="73" t="s">
        <v>245</v>
      </c>
      <c r="V532" s="52">
        <v>8300.6299999999974</v>
      </c>
      <c r="W532" s="216"/>
      <c r="X532" s="221"/>
      <c r="Y532" s="210"/>
      <c r="Z532" s="191"/>
      <c r="AA532" s="210"/>
      <c r="AB532" s="210"/>
      <c r="AC532" s="205"/>
      <c r="AD532" s="42"/>
    </row>
    <row r="533" spans="1:30" ht="83.25" customHeight="1" x14ac:dyDescent="0.25">
      <c r="A533" s="191"/>
      <c r="B533" s="210"/>
      <c r="C533" s="210"/>
      <c r="D533" s="191"/>
      <c r="E533" s="217"/>
      <c r="F533" s="194"/>
      <c r="G533" s="221"/>
      <c r="H533" s="217"/>
      <c r="I533" s="194"/>
      <c r="J533" s="188"/>
      <c r="K533" s="188"/>
      <c r="L533" s="210"/>
      <c r="M533" s="217"/>
      <c r="N533" s="194"/>
      <c r="O533" s="191"/>
      <c r="P533" s="210"/>
      <c r="Q533" s="69" t="s">
        <v>786</v>
      </c>
      <c r="R533" s="18" t="s">
        <v>778</v>
      </c>
      <c r="S533" s="255"/>
      <c r="T533" s="52">
        <v>51615.43</v>
      </c>
      <c r="U533" s="73" t="s">
        <v>245</v>
      </c>
      <c r="V533" s="52">
        <v>0</v>
      </c>
      <c r="W533" s="216"/>
      <c r="X533" s="221"/>
      <c r="Y533" s="210"/>
      <c r="Z533" s="191"/>
      <c r="AA533" s="210"/>
      <c r="AB533" s="210"/>
      <c r="AC533" s="205"/>
      <c r="AD533" s="42"/>
    </row>
    <row r="534" spans="1:30" ht="83.25" customHeight="1" x14ac:dyDescent="0.25">
      <c r="A534" s="191"/>
      <c r="B534" s="210"/>
      <c r="C534" s="210"/>
      <c r="D534" s="191"/>
      <c r="E534" s="217"/>
      <c r="F534" s="194"/>
      <c r="G534" s="221"/>
      <c r="H534" s="217"/>
      <c r="I534" s="194"/>
      <c r="J534" s="188"/>
      <c r="K534" s="188"/>
      <c r="L534" s="210"/>
      <c r="M534" s="217"/>
      <c r="N534" s="194"/>
      <c r="O534" s="191"/>
      <c r="P534" s="210"/>
      <c r="Q534" s="69" t="s">
        <v>787</v>
      </c>
      <c r="R534" s="18" t="s">
        <v>779</v>
      </c>
      <c r="S534" s="255"/>
      <c r="T534" s="52">
        <v>62454.67</v>
      </c>
      <c r="U534" s="73" t="s">
        <v>245</v>
      </c>
      <c r="V534" s="52">
        <v>10839.239999999998</v>
      </c>
      <c r="W534" s="216"/>
      <c r="X534" s="221"/>
      <c r="Y534" s="210"/>
      <c r="Z534" s="191"/>
      <c r="AA534" s="210"/>
      <c r="AB534" s="210"/>
      <c r="AC534" s="205"/>
      <c r="AD534" s="42"/>
    </row>
    <row r="535" spans="1:30" ht="83.25" customHeight="1" x14ac:dyDescent="0.25">
      <c r="A535" s="191"/>
      <c r="B535" s="210"/>
      <c r="C535" s="210"/>
      <c r="D535" s="191"/>
      <c r="E535" s="217"/>
      <c r="F535" s="194"/>
      <c r="G535" s="221"/>
      <c r="H535" s="217"/>
      <c r="I535" s="194"/>
      <c r="J535" s="188"/>
      <c r="K535" s="188"/>
      <c r="L535" s="210"/>
      <c r="M535" s="217"/>
      <c r="N535" s="194"/>
      <c r="O535" s="191"/>
      <c r="P535" s="210"/>
      <c r="Q535" s="17" t="s">
        <v>788</v>
      </c>
      <c r="R535" s="18" t="s">
        <v>780</v>
      </c>
      <c r="S535" s="255"/>
      <c r="T535" s="52">
        <v>68485.429999999993</v>
      </c>
      <c r="U535" s="73" t="s">
        <v>245</v>
      </c>
      <c r="V535" s="52">
        <v>0</v>
      </c>
      <c r="W535" s="216"/>
      <c r="X535" s="221"/>
      <c r="Y535" s="210"/>
      <c r="Z535" s="191"/>
      <c r="AA535" s="210"/>
      <c r="AB535" s="210"/>
      <c r="AC535" s="205"/>
      <c r="AD535" s="42"/>
    </row>
    <row r="536" spans="1:30" ht="83.25" customHeight="1" x14ac:dyDescent="0.25">
      <c r="A536" s="192"/>
      <c r="B536" s="210"/>
      <c r="C536" s="210"/>
      <c r="D536" s="192"/>
      <c r="E536" s="217"/>
      <c r="F536" s="195"/>
      <c r="G536" s="221"/>
      <c r="H536" s="217"/>
      <c r="I536" s="195"/>
      <c r="J536" s="189"/>
      <c r="K536" s="189"/>
      <c r="L536" s="210"/>
      <c r="M536" s="217"/>
      <c r="N536" s="195"/>
      <c r="O536" s="192"/>
      <c r="P536" s="210"/>
      <c r="Q536" s="17" t="s">
        <v>789</v>
      </c>
      <c r="R536" s="18" t="s">
        <v>781</v>
      </c>
      <c r="S536" s="256"/>
      <c r="T536" s="52">
        <v>82867.37</v>
      </c>
      <c r="U536" s="73" t="s">
        <v>245</v>
      </c>
      <c r="V536" s="52">
        <v>14381.940000000002</v>
      </c>
      <c r="W536" s="216"/>
      <c r="X536" s="221"/>
      <c r="Y536" s="210"/>
      <c r="Z536" s="192"/>
      <c r="AA536" s="210"/>
      <c r="AB536" s="210"/>
      <c r="AC536" s="205"/>
      <c r="AD536" s="42"/>
    </row>
    <row r="537" spans="1:30" ht="64.5" customHeight="1" x14ac:dyDescent="0.25">
      <c r="A537" s="210" t="s">
        <v>462</v>
      </c>
      <c r="B537" s="210" t="s">
        <v>524</v>
      </c>
      <c r="C537" s="210" t="s">
        <v>460</v>
      </c>
      <c r="D537" s="210" t="s">
        <v>791</v>
      </c>
      <c r="E537" s="210" t="s">
        <v>279</v>
      </c>
      <c r="F537" s="210">
        <v>0.6</v>
      </c>
      <c r="G537" s="210"/>
      <c r="H537" s="254" t="s">
        <v>581</v>
      </c>
      <c r="I537" s="210" t="s">
        <v>792</v>
      </c>
      <c r="J537" s="210"/>
      <c r="K537" s="221"/>
      <c r="L537" s="210" t="s">
        <v>793</v>
      </c>
      <c r="M537" s="210" t="s">
        <v>89</v>
      </c>
      <c r="N537" s="210" t="s">
        <v>20</v>
      </c>
      <c r="O537" s="210" t="s">
        <v>51</v>
      </c>
      <c r="P537" s="210" t="s">
        <v>10</v>
      </c>
      <c r="Q537" s="17" t="s">
        <v>326</v>
      </c>
      <c r="R537" s="18" t="s">
        <v>797</v>
      </c>
      <c r="S537" s="254" t="s">
        <v>5</v>
      </c>
      <c r="T537" s="52">
        <v>225.12</v>
      </c>
      <c r="U537" s="52" t="s">
        <v>245</v>
      </c>
      <c r="V537" s="74">
        <v>0</v>
      </c>
      <c r="W537" s="284">
        <v>45068</v>
      </c>
      <c r="X537" s="221"/>
      <c r="Y537" s="210" t="s">
        <v>794</v>
      </c>
      <c r="Z537" s="210" t="s">
        <v>366</v>
      </c>
      <c r="AA537" s="210" t="s">
        <v>795</v>
      </c>
      <c r="AB537" s="221"/>
      <c r="AC537" s="205" t="s">
        <v>796</v>
      </c>
      <c r="AD537" s="77"/>
    </row>
    <row r="538" spans="1:30" ht="64.5" customHeight="1" x14ac:dyDescent="0.25">
      <c r="A538" s="210"/>
      <c r="B538" s="210"/>
      <c r="C538" s="210"/>
      <c r="D538" s="210"/>
      <c r="E538" s="210"/>
      <c r="F538" s="210"/>
      <c r="G538" s="210"/>
      <c r="H538" s="255"/>
      <c r="I538" s="210"/>
      <c r="J538" s="210"/>
      <c r="K538" s="221"/>
      <c r="L538" s="210"/>
      <c r="M538" s="210"/>
      <c r="N538" s="210"/>
      <c r="O538" s="210"/>
      <c r="P538" s="210"/>
      <c r="Q538" s="17" t="s">
        <v>327</v>
      </c>
      <c r="R538" s="18" t="s">
        <v>798</v>
      </c>
      <c r="S538" s="255"/>
      <c r="T538" s="52">
        <v>272.39999999999998</v>
      </c>
      <c r="U538" s="52" t="s">
        <v>245</v>
      </c>
      <c r="V538" s="74">
        <v>47.279999999999973</v>
      </c>
      <c r="W538" s="284"/>
      <c r="X538" s="221"/>
      <c r="Y538" s="210"/>
      <c r="Z538" s="210"/>
      <c r="AA538" s="210"/>
      <c r="AB538" s="221"/>
      <c r="AC538" s="205"/>
      <c r="AD538" s="77"/>
    </row>
    <row r="539" spans="1:30" ht="64.5" customHeight="1" x14ac:dyDescent="0.25">
      <c r="A539" s="210"/>
      <c r="B539" s="210"/>
      <c r="C539" s="210"/>
      <c r="D539" s="210"/>
      <c r="E539" s="210"/>
      <c r="F539" s="210"/>
      <c r="G539" s="210"/>
      <c r="H539" s="255"/>
      <c r="I539" s="210"/>
      <c r="J539" s="210"/>
      <c r="K539" s="221"/>
      <c r="L539" s="210"/>
      <c r="M539" s="210"/>
      <c r="N539" s="210"/>
      <c r="O539" s="210"/>
      <c r="P539" s="210"/>
      <c r="Q539" s="17" t="s">
        <v>329</v>
      </c>
      <c r="R539" s="18" t="s">
        <v>799</v>
      </c>
      <c r="S539" s="255"/>
      <c r="T539" s="52">
        <v>137.37</v>
      </c>
      <c r="U539" s="52" t="s">
        <v>245</v>
      </c>
      <c r="V539" s="74">
        <v>0</v>
      </c>
      <c r="W539" s="284"/>
      <c r="X539" s="221"/>
      <c r="Y539" s="210"/>
      <c r="Z539" s="210"/>
      <c r="AA539" s="210"/>
      <c r="AB539" s="221"/>
      <c r="AC539" s="205"/>
      <c r="AD539" s="77"/>
    </row>
    <row r="540" spans="1:30" ht="64.5" customHeight="1" x14ac:dyDescent="0.25">
      <c r="A540" s="210"/>
      <c r="B540" s="210"/>
      <c r="C540" s="210"/>
      <c r="D540" s="210"/>
      <c r="E540" s="210"/>
      <c r="F540" s="210"/>
      <c r="G540" s="210"/>
      <c r="H540" s="255"/>
      <c r="I540" s="210"/>
      <c r="J540" s="210"/>
      <c r="K540" s="221"/>
      <c r="L540" s="210"/>
      <c r="M540" s="210"/>
      <c r="N540" s="210"/>
      <c r="O540" s="210"/>
      <c r="P540" s="210"/>
      <c r="Q540" s="17" t="s">
        <v>328</v>
      </c>
      <c r="R540" s="18" t="s">
        <v>800</v>
      </c>
      <c r="S540" s="255"/>
      <c r="T540" s="52">
        <v>166.2</v>
      </c>
      <c r="U540" s="52" t="s">
        <v>245</v>
      </c>
      <c r="V540" s="74">
        <v>28.829999999999984</v>
      </c>
      <c r="W540" s="284"/>
      <c r="X540" s="221"/>
      <c r="Y540" s="210"/>
      <c r="Z540" s="210"/>
      <c r="AA540" s="210"/>
      <c r="AB540" s="221"/>
      <c r="AC540" s="205"/>
      <c r="AD540" s="77"/>
    </row>
    <row r="541" spans="1:30" ht="64.5" customHeight="1" x14ac:dyDescent="0.25">
      <c r="A541" s="210"/>
      <c r="B541" s="210"/>
      <c r="C541" s="210"/>
      <c r="D541" s="210"/>
      <c r="E541" s="210"/>
      <c r="F541" s="210"/>
      <c r="G541" s="210"/>
      <c r="H541" s="255"/>
      <c r="I541" s="210"/>
      <c r="J541" s="210"/>
      <c r="K541" s="221"/>
      <c r="L541" s="210"/>
      <c r="M541" s="210"/>
      <c r="N541" s="210"/>
      <c r="O541" s="210"/>
      <c r="P541" s="210"/>
      <c r="Q541" s="17" t="s">
        <v>330</v>
      </c>
      <c r="R541" s="18" t="s">
        <v>801</v>
      </c>
      <c r="S541" s="255"/>
      <c r="T541" s="52">
        <v>89.28</v>
      </c>
      <c r="U541" s="52" t="s">
        <v>245</v>
      </c>
      <c r="V541" s="74">
        <v>0</v>
      </c>
      <c r="W541" s="284"/>
      <c r="X541" s="221"/>
      <c r="Y541" s="210"/>
      <c r="Z541" s="210"/>
      <c r="AA541" s="210"/>
      <c r="AB541" s="221"/>
      <c r="AC541" s="205"/>
      <c r="AD541" s="77"/>
    </row>
    <row r="542" spans="1:30" ht="64.5" customHeight="1" x14ac:dyDescent="0.25">
      <c r="A542" s="210"/>
      <c r="B542" s="210"/>
      <c r="C542" s="210"/>
      <c r="D542" s="210"/>
      <c r="E542" s="210"/>
      <c r="F542" s="210"/>
      <c r="G542" s="210"/>
      <c r="H542" s="255"/>
      <c r="I542" s="210"/>
      <c r="J542" s="210"/>
      <c r="K542" s="221"/>
      <c r="L542" s="210"/>
      <c r="M542" s="210"/>
      <c r="N542" s="210"/>
      <c r="O542" s="210"/>
      <c r="P542" s="210"/>
      <c r="Q542" s="17" t="s">
        <v>331</v>
      </c>
      <c r="R542" s="18" t="s">
        <v>802</v>
      </c>
      <c r="S542" s="255"/>
      <c r="T542" s="52">
        <v>108.04</v>
      </c>
      <c r="U542" s="52" t="s">
        <v>245</v>
      </c>
      <c r="V542" s="74">
        <v>18.760000000000005</v>
      </c>
      <c r="W542" s="284"/>
      <c r="X542" s="221"/>
      <c r="Y542" s="210"/>
      <c r="Z542" s="210"/>
      <c r="AA542" s="210"/>
      <c r="AB542" s="221"/>
      <c r="AC542" s="205"/>
      <c r="AD542" s="77"/>
    </row>
    <row r="543" spans="1:30" ht="64.5" customHeight="1" x14ac:dyDescent="0.25">
      <c r="A543" s="210"/>
      <c r="B543" s="210"/>
      <c r="C543" s="210"/>
      <c r="D543" s="210"/>
      <c r="E543" s="210"/>
      <c r="F543" s="210"/>
      <c r="G543" s="210"/>
      <c r="H543" s="255"/>
      <c r="I543" s="210"/>
      <c r="J543" s="210"/>
      <c r="K543" s="221"/>
      <c r="L543" s="210"/>
      <c r="M543" s="210"/>
      <c r="N543" s="210"/>
      <c r="O543" s="210"/>
      <c r="P543" s="210"/>
      <c r="Q543" s="17" t="s">
        <v>332</v>
      </c>
      <c r="R543" s="18" t="s">
        <v>803</v>
      </c>
      <c r="S543" s="255"/>
      <c r="T543" s="52">
        <v>746.69</v>
      </c>
      <c r="U543" s="52" t="s">
        <v>245</v>
      </c>
      <c r="V543" s="74">
        <v>0</v>
      </c>
      <c r="W543" s="284"/>
      <c r="X543" s="221"/>
      <c r="Y543" s="210"/>
      <c r="Z543" s="210"/>
      <c r="AA543" s="210"/>
      <c r="AB543" s="221"/>
      <c r="AC543" s="205"/>
      <c r="AD543" s="77"/>
    </row>
    <row r="544" spans="1:30" ht="64.5" customHeight="1" x14ac:dyDescent="0.25">
      <c r="A544" s="210"/>
      <c r="B544" s="210"/>
      <c r="C544" s="210"/>
      <c r="D544" s="210"/>
      <c r="E544" s="210"/>
      <c r="F544" s="210"/>
      <c r="G544" s="210"/>
      <c r="H544" s="255"/>
      <c r="I544" s="210"/>
      <c r="J544" s="210"/>
      <c r="K544" s="221"/>
      <c r="L544" s="210"/>
      <c r="M544" s="210"/>
      <c r="N544" s="210"/>
      <c r="O544" s="210"/>
      <c r="P544" s="210"/>
      <c r="Q544" s="17" t="s">
        <v>333</v>
      </c>
      <c r="R544" s="18" t="s">
        <v>804</v>
      </c>
      <c r="S544" s="255"/>
      <c r="T544" s="52">
        <v>903.49</v>
      </c>
      <c r="U544" s="52" t="s">
        <v>245</v>
      </c>
      <c r="V544" s="74">
        <v>156.79999999999995</v>
      </c>
      <c r="W544" s="284"/>
      <c r="X544" s="221"/>
      <c r="Y544" s="210"/>
      <c r="Z544" s="210"/>
      <c r="AA544" s="210"/>
      <c r="AB544" s="221"/>
      <c r="AC544" s="205"/>
      <c r="AD544" s="77"/>
    </row>
    <row r="545" spans="1:30" ht="64.5" customHeight="1" x14ac:dyDescent="0.25">
      <c r="A545" s="210"/>
      <c r="B545" s="210"/>
      <c r="C545" s="210"/>
      <c r="D545" s="210"/>
      <c r="E545" s="210"/>
      <c r="F545" s="210"/>
      <c r="G545" s="210"/>
      <c r="H545" s="255"/>
      <c r="I545" s="210"/>
      <c r="J545" s="210"/>
      <c r="K545" s="221"/>
      <c r="L545" s="210"/>
      <c r="M545" s="210"/>
      <c r="N545" s="210"/>
      <c r="O545" s="210"/>
      <c r="P545" s="210"/>
      <c r="Q545" s="17" t="s">
        <v>334</v>
      </c>
      <c r="R545" s="18" t="s">
        <v>805</v>
      </c>
      <c r="S545" s="255"/>
      <c r="T545" s="52">
        <v>488.74</v>
      </c>
      <c r="U545" s="52" t="s">
        <v>245</v>
      </c>
      <c r="V545" s="74">
        <v>0</v>
      </c>
      <c r="W545" s="284"/>
      <c r="X545" s="221"/>
      <c r="Y545" s="210"/>
      <c r="Z545" s="210"/>
      <c r="AA545" s="210"/>
      <c r="AB545" s="221"/>
      <c r="AC545" s="205"/>
      <c r="AD545" s="77"/>
    </row>
    <row r="546" spans="1:30" ht="64.5" customHeight="1" x14ac:dyDescent="0.25">
      <c r="A546" s="210"/>
      <c r="B546" s="210"/>
      <c r="C546" s="210"/>
      <c r="D546" s="210"/>
      <c r="E546" s="210"/>
      <c r="F546" s="210"/>
      <c r="G546" s="210"/>
      <c r="H546" s="255"/>
      <c r="I546" s="210"/>
      <c r="J546" s="210"/>
      <c r="K546" s="221"/>
      <c r="L546" s="210"/>
      <c r="M546" s="210"/>
      <c r="N546" s="210"/>
      <c r="O546" s="210"/>
      <c r="P546" s="210"/>
      <c r="Q546" s="17" t="s">
        <v>335</v>
      </c>
      <c r="R546" s="18" t="s">
        <v>806</v>
      </c>
      <c r="S546" s="255"/>
      <c r="T546" s="52">
        <v>591.38</v>
      </c>
      <c r="U546" s="52" t="s">
        <v>245</v>
      </c>
      <c r="V546" s="74">
        <v>102.63999999999999</v>
      </c>
      <c r="W546" s="284"/>
      <c r="X546" s="221"/>
      <c r="Y546" s="210"/>
      <c r="Z546" s="210"/>
      <c r="AA546" s="210"/>
      <c r="AB546" s="221"/>
      <c r="AC546" s="205"/>
      <c r="AD546" s="77"/>
    </row>
    <row r="547" spans="1:30" ht="64.5" customHeight="1" x14ac:dyDescent="0.25">
      <c r="A547" s="210"/>
      <c r="B547" s="210"/>
      <c r="C547" s="210"/>
      <c r="D547" s="210"/>
      <c r="E547" s="210"/>
      <c r="F547" s="210"/>
      <c r="G547" s="210"/>
      <c r="H547" s="255"/>
      <c r="I547" s="210"/>
      <c r="J547" s="210"/>
      <c r="K547" s="221"/>
      <c r="L547" s="210"/>
      <c r="M547" s="210"/>
      <c r="N547" s="210"/>
      <c r="O547" s="210"/>
      <c r="P547" s="210"/>
      <c r="Q547" s="17" t="s">
        <v>336</v>
      </c>
      <c r="R547" s="18" t="s">
        <v>807</v>
      </c>
      <c r="S547" s="255"/>
      <c r="T547" s="52">
        <v>391.03</v>
      </c>
      <c r="U547" s="52" t="s">
        <v>245</v>
      </c>
      <c r="V547" s="74">
        <v>0</v>
      </c>
      <c r="W547" s="284"/>
      <c r="X547" s="221"/>
      <c r="Y547" s="210"/>
      <c r="Z547" s="210"/>
      <c r="AA547" s="210"/>
      <c r="AB547" s="221"/>
      <c r="AC547" s="205"/>
      <c r="AD547" s="77"/>
    </row>
    <row r="548" spans="1:30" ht="64.5" customHeight="1" x14ac:dyDescent="0.25">
      <c r="A548" s="210"/>
      <c r="B548" s="210"/>
      <c r="C548" s="210"/>
      <c r="D548" s="210"/>
      <c r="E548" s="210"/>
      <c r="F548" s="210"/>
      <c r="G548" s="210"/>
      <c r="H548" s="255"/>
      <c r="I548" s="210"/>
      <c r="J548" s="210"/>
      <c r="K548" s="221"/>
      <c r="L548" s="210"/>
      <c r="M548" s="210"/>
      <c r="N548" s="210"/>
      <c r="O548" s="210"/>
      <c r="P548" s="210"/>
      <c r="Q548" s="17" t="s">
        <v>337</v>
      </c>
      <c r="R548" s="18" t="s">
        <v>808</v>
      </c>
      <c r="S548" s="255"/>
      <c r="T548" s="52">
        <v>473.14</v>
      </c>
      <c r="U548" s="52" t="s">
        <v>245</v>
      </c>
      <c r="V548" s="74">
        <v>82.110000000000014</v>
      </c>
      <c r="W548" s="284"/>
      <c r="X548" s="221"/>
      <c r="Y548" s="210"/>
      <c r="Z548" s="210"/>
      <c r="AA548" s="210"/>
      <c r="AB548" s="221"/>
      <c r="AC548" s="205"/>
      <c r="AD548" s="77"/>
    </row>
    <row r="549" spans="1:30" ht="64.5" customHeight="1" x14ac:dyDescent="0.25">
      <c r="A549" s="210"/>
      <c r="B549" s="210"/>
      <c r="C549" s="210"/>
      <c r="D549" s="210"/>
      <c r="E549" s="210"/>
      <c r="F549" s="210"/>
      <c r="G549" s="210"/>
      <c r="H549" s="255"/>
      <c r="I549" s="210"/>
      <c r="J549" s="210"/>
      <c r="K549" s="221"/>
      <c r="L549" s="210"/>
      <c r="M549" s="210"/>
      <c r="N549" s="210"/>
      <c r="O549" s="210"/>
      <c r="P549" s="210"/>
      <c r="Q549" s="17" t="s">
        <v>338</v>
      </c>
      <c r="R549" s="18" t="s">
        <v>809</v>
      </c>
      <c r="S549" s="255"/>
      <c r="T549" s="52">
        <v>1010.73</v>
      </c>
      <c r="U549" s="52" t="s">
        <v>245</v>
      </c>
      <c r="V549" s="74">
        <v>0</v>
      </c>
      <c r="W549" s="284"/>
      <c r="X549" s="221"/>
      <c r="Y549" s="210"/>
      <c r="Z549" s="210"/>
      <c r="AA549" s="210"/>
      <c r="AB549" s="221"/>
      <c r="AC549" s="205"/>
      <c r="AD549" s="77"/>
    </row>
    <row r="550" spans="1:30" ht="64.5" customHeight="1" x14ac:dyDescent="0.25">
      <c r="A550" s="210"/>
      <c r="B550" s="210"/>
      <c r="C550" s="210"/>
      <c r="D550" s="210"/>
      <c r="E550" s="210"/>
      <c r="F550" s="210"/>
      <c r="G550" s="210"/>
      <c r="H550" s="255"/>
      <c r="I550" s="210"/>
      <c r="J550" s="210"/>
      <c r="K550" s="221"/>
      <c r="L550" s="210"/>
      <c r="M550" s="210"/>
      <c r="N550" s="210"/>
      <c r="O550" s="210"/>
      <c r="P550" s="210"/>
      <c r="Q550" s="17" t="s">
        <v>339</v>
      </c>
      <c r="R550" s="18" t="s">
        <v>810</v>
      </c>
      <c r="S550" s="255"/>
      <c r="T550" s="52">
        <v>1222.99</v>
      </c>
      <c r="U550" s="52" t="s">
        <v>245</v>
      </c>
      <c r="V550" s="74">
        <v>212.26</v>
      </c>
      <c r="W550" s="284"/>
      <c r="X550" s="221"/>
      <c r="Y550" s="210"/>
      <c r="Z550" s="210"/>
      <c r="AA550" s="210"/>
      <c r="AB550" s="221"/>
      <c r="AC550" s="205"/>
      <c r="AD550" s="77"/>
    </row>
    <row r="551" spans="1:30" ht="64.5" customHeight="1" x14ac:dyDescent="0.25">
      <c r="A551" s="210"/>
      <c r="B551" s="210"/>
      <c r="C551" s="210"/>
      <c r="D551" s="210"/>
      <c r="E551" s="210"/>
      <c r="F551" s="210"/>
      <c r="G551" s="210"/>
      <c r="H551" s="255"/>
      <c r="I551" s="210"/>
      <c r="J551" s="210"/>
      <c r="K551" s="221"/>
      <c r="L551" s="210"/>
      <c r="M551" s="210"/>
      <c r="N551" s="210"/>
      <c r="O551" s="210"/>
      <c r="P551" s="210"/>
      <c r="Q551" s="17" t="s">
        <v>340</v>
      </c>
      <c r="R551" s="18" t="s">
        <v>811</v>
      </c>
      <c r="S551" s="255"/>
      <c r="T551" s="52">
        <v>606.01</v>
      </c>
      <c r="U551" s="52" t="s">
        <v>245</v>
      </c>
      <c r="V551" s="74">
        <v>0</v>
      </c>
      <c r="W551" s="284"/>
      <c r="X551" s="221"/>
      <c r="Y551" s="210"/>
      <c r="Z551" s="210"/>
      <c r="AA551" s="210"/>
      <c r="AB551" s="221"/>
      <c r="AC551" s="205"/>
      <c r="AD551" s="77"/>
    </row>
    <row r="552" spans="1:30" ht="64.5" customHeight="1" x14ac:dyDescent="0.25">
      <c r="A552" s="210"/>
      <c r="B552" s="210"/>
      <c r="C552" s="210"/>
      <c r="D552" s="210"/>
      <c r="E552" s="210"/>
      <c r="F552" s="210"/>
      <c r="G552" s="210"/>
      <c r="H552" s="255"/>
      <c r="I552" s="210"/>
      <c r="J552" s="210"/>
      <c r="K552" s="221"/>
      <c r="L552" s="210"/>
      <c r="M552" s="210"/>
      <c r="N552" s="210"/>
      <c r="O552" s="210"/>
      <c r="P552" s="210"/>
      <c r="Q552" s="17" t="s">
        <v>341</v>
      </c>
      <c r="R552" s="18" t="s">
        <v>812</v>
      </c>
      <c r="S552" s="255"/>
      <c r="T552" s="52">
        <v>733.28</v>
      </c>
      <c r="U552" s="52" t="s">
        <v>245</v>
      </c>
      <c r="V552" s="74">
        <v>127.26999999999998</v>
      </c>
      <c r="W552" s="284"/>
      <c r="X552" s="221"/>
      <c r="Y552" s="210"/>
      <c r="Z552" s="210"/>
      <c r="AA552" s="210"/>
      <c r="AB552" s="221"/>
      <c r="AC552" s="205"/>
      <c r="AD552" s="77"/>
    </row>
    <row r="553" spans="1:30" ht="64.5" customHeight="1" x14ac:dyDescent="0.25">
      <c r="A553" s="210"/>
      <c r="B553" s="210"/>
      <c r="C553" s="210"/>
      <c r="D553" s="210"/>
      <c r="E553" s="210"/>
      <c r="F553" s="210"/>
      <c r="G553" s="210"/>
      <c r="H553" s="255"/>
      <c r="I553" s="210"/>
      <c r="J553" s="210"/>
      <c r="K553" s="221"/>
      <c r="L553" s="210"/>
      <c r="M553" s="210"/>
      <c r="N553" s="210"/>
      <c r="O553" s="210"/>
      <c r="P553" s="210"/>
      <c r="Q553" s="17" t="s">
        <v>342</v>
      </c>
      <c r="R553" s="18" t="s">
        <v>813</v>
      </c>
      <c r="S553" s="255"/>
      <c r="T553" s="52">
        <v>466.63</v>
      </c>
      <c r="U553" s="52" t="s">
        <v>245</v>
      </c>
      <c r="V553" s="74">
        <v>0</v>
      </c>
      <c r="W553" s="284"/>
      <c r="X553" s="221"/>
      <c r="Y553" s="210"/>
      <c r="Z553" s="210"/>
      <c r="AA553" s="210"/>
      <c r="AB553" s="221"/>
      <c r="AC553" s="205"/>
      <c r="AD553" s="77"/>
    </row>
    <row r="554" spans="1:30" ht="64.5" customHeight="1" x14ac:dyDescent="0.25">
      <c r="A554" s="210"/>
      <c r="B554" s="210"/>
      <c r="C554" s="210"/>
      <c r="D554" s="210"/>
      <c r="E554" s="210"/>
      <c r="F554" s="210"/>
      <c r="G554" s="210"/>
      <c r="H554" s="255"/>
      <c r="I554" s="210"/>
      <c r="J554" s="210"/>
      <c r="K554" s="221"/>
      <c r="L554" s="210"/>
      <c r="M554" s="210"/>
      <c r="N554" s="210"/>
      <c r="O554" s="210"/>
      <c r="P554" s="210"/>
      <c r="Q554" s="17" t="s">
        <v>343</v>
      </c>
      <c r="R554" s="18" t="s">
        <v>814</v>
      </c>
      <c r="S554" s="255"/>
      <c r="T554" s="52">
        <v>564.62</v>
      </c>
      <c r="U554" s="52" t="s">
        <v>245</v>
      </c>
      <c r="V554" s="74">
        <v>97.990000000000009</v>
      </c>
      <c r="W554" s="284"/>
      <c r="X554" s="221"/>
      <c r="Y554" s="210"/>
      <c r="Z554" s="210"/>
      <c r="AA554" s="210"/>
      <c r="AB554" s="221"/>
      <c r="AC554" s="205"/>
      <c r="AD554" s="77"/>
    </row>
    <row r="555" spans="1:30" ht="64.5" customHeight="1" x14ac:dyDescent="0.25">
      <c r="A555" s="210"/>
      <c r="B555" s="210"/>
      <c r="C555" s="210"/>
      <c r="D555" s="210"/>
      <c r="E555" s="210"/>
      <c r="F555" s="210"/>
      <c r="G555" s="210"/>
      <c r="H555" s="255"/>
      <c r="I555" s="210"/>
      <c r="J555" s="210"/>
      <c r="K555" s="221"/>
      <c r="L555" s="210"/>
      <c r="M555" s="210"/>
      <c r="N555" s="210"/>
      <c r="O555" s="210"/>
      <c r="P555" s="210"/>
      <c r="Q555" s="17" t="s">
        <v>344</v>
      </c>
      <c r="R555" s="18" t="s">
        <v>815</v>
      </c>
      <c r="S555" s="255"/>
      <c r="T555" s="52">
        <v>981.78</v>
      </c>
      <c r="U555" s="52" t="s">
        <v>245</v>
      </c>
      <c r="V555" s="74">
        <v>0</v>
      </c>
      <c r="W555" s="284"/>
      <c r="X555" s="221"/>
      <c r="Y555" s="210"/>
      <c r="Z555" s="210"/>
      <c r="AA555" s="210"/>
      <c r="AB555" s="221"/>
      <c r="AC555" s="205"/>
      <c r="AD555" s="77"/>
    </row>
    <row r="556" spans="1:30" ht="64.5" customHeight="1" x14ac:dyDescent="0.25">
      <c r="A556" s="210"/>
      <c r="B556" s="210"/>
      <c r="C556" s="210"/>
      <c r="D556" s="210"/>
      <c r="E556" s="210"/>
      <c r="F556" s="210"/>
      <c r="G556" s="210"/>
      <c r="H556" s="255"/>
      <c r="I556" s="210"/>
      <c r="J556" s="210"/>
      <c r="K556" s="221"/>
      <c r="L556" s="210"/>
      <c r="M556" s="210"/>
      <c r="N556" s="210"/>
      <c r="O556" s="210"/>
      <c r="P556" s="210"/>
      <c r="Q556" s="17" t="s">
        <v>345</v>
      </c>
      <c r="R556" s="18" t="s">
        <v>816</v>
      </c>
      <c r="S556" s="255"/>
      <c r="T556" s="52">
        <v>1187.95</v>
      </c>
      <c r="U556" s="52" t="s">
        <v>245</v>
      </c>
      <c r="V556" s="74">
        <v>206.17000000000007</v>
      </c>
      <c r="W556" s="284"/>
      <c r="X556" s="221"/>
      <c r="Y556" s="210"/>
      <c r="Z556" s="210"/>
      <c r="AA556" s="210"/>
      <c r="AB556" s="221"/>
      <c r="AC556" s="205"/>
      <c r="AD556" s="77"/>
    </row>
    <row r="557" spans="1:30" ht="64.5" customHeight="1" x14ac:dyDescent="0.25">
      <c r="A557" s="210"/>
      <c r="B557" s="210"/>
      <c r="C557" s="210"/>
      <c r="D557" s="210"/>
      <c r="E557" s="210"/>
      <c r="F557" s="210"/>
      <c r="G557" s="210"/>
      <c r="H557" s="255"/>
      <c r="I557" s="210"/>
      <c r="J557" s="210"/>
      <c r="K557" s="221"/>
      <c r="L557" s="210"/>
      <c r="M557" s="210"/>
      <c r="N557" s="210"/>
      <c r="O557" s="210"/>
      <c r="P557" s="210"/>
      <c r="Q557" s="17" t="s">
        <v>346</v>
      </c>
      <c r="R557" s="18" t="s">
        <v>817</v>
      </c>
      <c r="S557" s="255"/>
      <c r="T557" s="52">
        <v>598.72</v>
      </c>
      <c r="U557" s="52" t="s">
        <v>245</v>
      </c>
      <c r="V557" s="74">
        <v>0</v>
      </c>
      <c r="W557" s="284"/>
      <c r="X557" s="221"/>
      <c r="Y557" s="210"/>
      <c r="Z557" s="210"/>
      <c r="AA557" s="210"/>
      <c r="AB557" s="221"/>
      <c r="AC557" s="205"/>
      <c r="AD557" s="77"/>
    </row>
    <row r="558" spans="1:30" ht="64.5" customHeight="1" x14ac:dyDescent="0.25">
      <c r="A558" s="210"/>
      <c r="B558" s="210"/>
      <c r="C558" s="210"/>
      <c r="D558" s="210"/>
      <c r="E558" s="210"/>
      <c r="F558" s="210"/>
      <c r="G558" s="210"/>
      <c r="H558" s="255"/>
      <c r="I558" s="210"/>
      <c r="J558" s="210"/>
      <c r="K558" s="221"/>
      <c r="L558" s="210"/>
      <c r="M558" s="210"/>
      <c r="N558" s="210"/>
      <c r="O558" s="210"/>
      <c r="P558" s="210"/>
      <c r="Q558" s="17" t="s">
        <v>347</v>
      </c>
      <c r="R558" s="18" t="s">
        <v>818</v>
      </c>
      <c r="S558" s="255"/>
      <c r="T558" s="52">
        <v>724.45</v>
      </c>
      <c r="U558" s="52" t="s">
        <v>245</v>
      </c>
      <c r="V558" s="74">
        <v>125.73000000000002</v>
      </c>
      <c r="W558" s="284"/>
      <c r="X558" s="221"/>
      <c r="Y558" s="210"/>
      <c r="Z558" s="210"/>
      <c r="AA558" s="210"/>
      <c r="AB558" s="221"/>
      <c r="AC558" s="205"/>
      <c r="AD558" s="77"/>
    </row>
    <row r="559" spans="1:30" ht="64.5" customHeight="1" x14ac:dyDescent="0.25">
      <c r="A559" s="210"/>
      <c r="B559" s="210"/>
      <c r="C559" s="210"/>
      <c r="D559" s="210"/>
      <c r="E559" s="210"/>
      <c r="F559" s="210"/>
      <c r="G559" s="210"/>
      <c r="H559" s="255"/>
      <c r="I559" s="210"/>
      <c r="J559" s="210"/>
      <c r="K559" s="221"/>
      <c r="L559" s="210"/>
      <c r="M559" s="210"/>
      <c r="N559" s="210"/>
      <c r="O559" s="210"/>
      <c r="P559" s="210"/>
      <c r="Q559" s="17" t="s">
        <v>458</v>
      </c>
      <c r="R559" s="18" t="s">
        <v>819</v>
      </c>
      <c r="S559" s="255"/>
      <c r="T559" s="52">
        <v>371.6</v>
      </c>
      <c r="U559" s="52" t="s">
        <v>245</v>
      </c>
      <c r="V559" s="74">
        <v>0</v>
      </c>
      <c r="W559" s="284"/>
      <c r="X559" s="221"/>
      <c r="Y559" s="210"/>
      <c r="Z559" s="210"/>
      <c r="AA559" s="210"/>
      <c r="AB559" s="221"/>
      <c r="AC559" s="205"/>
      <c r="AD559" s="77"/>
    </row>
    <row r="560" spans="1:30" ht="64.5" customHeight="1" x14ac:dyDescent="0.25">
      <c r="A560" s="210"/>
      <c r="B560" s="210"/>
      <c r="C560" s="210"/>
      <c r="D560" s="210"/>
      <c r="E560" s="210"/>
      <c r="F560" s="210"/>
      <c r="G560" s="210"/>
      <c r="H560" s="255"/>
      <c r="I560" s="210"/>
      <c r="J560" s="210"/>
      <c r="K560" s="221"/>
      <c r="L560" s="210"/>
      <c r="M560" s="210"/>
      <c r="N560" s="210"/>
      <c r="O560" s="210"/>
      <c r="P560" s="210"/>
      <c r="Q560" s="17" t="s">
        <v>348</v>
      </c>
      <c r="R560" s="18" t="s">
        <v>820</v>
      </c>
      <c r="S560" s="255"/>
      <c r="T560" s="52">
        <v>449.63</v>
      </c>
      <c r="U560" s="52" t="s">
        <v>245</v>
      </c>
      <c r="V560" s="74">
        <v>78.029999999999973</v>
      </c>
      <c r="W560" s="284"/>
      <c r="X560" s="221"/>
      <c r="Y560" s="210"/>
      <c r="Z560" s="210"/>
      <c r="AA560" s="210"/>
      <c r="AB560" s="221"/>
      <c r="AC560" s="205"/>
      <c r="AD560" s="77"/>
    </row>
    <row r="561" spans="1:30" ht="64.5" customHeight="1" x14ac:dyDescent="0.25">
      <c r="A561" s="210"/>
      <c r="B561" s="210"/>
      <c r="C561" s="210"/>
      <c r="D561" s="210"/>
      <c r="E561" s="210"/>
      <c r="F561" s="210"/>
      <c r="G561" s="210"/>
      <c r="H561" s="255"/>
      <c r="I561" s="210"/>
      <c r="J561" s="210"/>
      <c r="K561" s="221"/>
      <c r="L561" s="210"/>
      <c r="M561" s="210"/>
      <c r="N561" s="210"/>
      <c r="O561" s="210"/>
      <c r="P561" s="210"/>
      <c r="Q561" s="17" t="s">
        <v>349</v>
      </c>
      <c r="R561" s="18" t="s">
        <v>821</v>
      </c>
      <c r="S561" s="255"/>
      <c r="T561" s="52">
        <v>1331</v>
      </c>
      <c r="U561" s="52" t="s">
        <v>245</v>
      </c>
      <c r="V561" s="74">
        <v>0</v>
      </c>
      <c r="W561" s="284"/>
      <c r="X561" s="221"/>
      <c r="Y561" s="210"/>
      <c r="Z561" s="210"/>
      <c r="AA561" s="210"/>
      <c r="AB561" s="221"/>
      <c r="AC561" s="205"/>
      <c r="AD561" s="77"/>
    </row>
    <row r="562" spans="1:30" ht="64.5" customHeight="1" x14ac:dyDescent="0.25">
      <c r="A562" s="210"/>
      <c r="B562" s="210"/>
      <c r="C562" s="210"/>
      <c r="D562" s="210"/>
      <c r="E562" s="210"/>
      <c r="F562" s="210"/>
      <c r="G562" s="210"/>
      <c r="H562" s="255"/>
      <c r="I562" s="210"/>
      <c r="J562" s="210"/>
      <c r="K562" s="221"/>
      <c r="L562" s="210"/>
      <c r="M562" s="210"/>
      <c r="N562" s="210"/>
      <c r="O562" s="210"/>
      <c r="P562" s="210"/>
      <c r="Q562" s="17" t="s">
        <v>350</v>
      </c>
      <c r="R562" s="18" t="s">
        <v>822</v>
      </c>
      <c r="S562" s="255"/>
      <c r="T562" s="52">
        <v>1610.52</v>
      </c>
      <c r="U562" s="52" t="s">
        <v>245</v>
      </c>
      <c r="V562" s="74">
        <v>279.52</v>
      </c>
      <c r="W562" s="284"/>
      <c r="X562" s="221"/>
      <c r="Y562" s="210"/>
      <c r="Z562" s="210"/>
      <c r="AA562" s="210"/>
      <c r="AB562" s="221"/>
      <c r="AC562" s="205"/>
      <c r="AD562" s="77"/>
    </row>
    <row r="563" spans="1:30" ht="64.5" customHeight="1" x14ac:dyDescent="0.25">
      <c r="A563" s="210"/>
      <c r="B563" s="210"/>
      <c r="C563" s="210"/>
      <c r="D563" s="210"/>
      <c r="E563" s="210"/>
      <c r="F563" s="210"/>
      <c r="G563" s="210"/>
      <c r="H563" s="255"/>
      <c r="I563" s="210"/>
      <c r="J563" s="210"/>
      <c r="K563" s="221"/>
      <c r="L563" s="210"/>
      <c r="M563" s="210"/>
      <c r="N563" s="210"/>
      <c r="O563" s="210"/>
      <c r="P563" s="210"/>
      <c r="Q563" s="17" t="s">
        <v>351</v>
      </c>
      <c r="R563" s="18" t="s">
        <v>823</v>
      </c>
      <c r="S563" s="255"/>
      <c r="T563" s="52">
        <v>884.86</v>
      </c>
      <c r="U563" s="52" t="s">
        <v>245</v>
      </c>
      <c r="V563" s="74">
        <v>0</v>
      </c>
      <c r="W563" s="284"/>
      <c r="X563" s="221"/>
      <c r="Y563" s="210"/>
      <c r="Z563" s="210"/>
      <c r="AA563" s="210"/>
      <c r="AB563" s="221"/>
      <c r="AC563" s="205"/>
      <c r="AD563" s="77"/>
    </row>
    <row r="564" spans="1:30" ht="64.5" customHeight="1" x14ac:dyDescent="0.25">
      <c r="A564" s="210"/>
      <c r="B564" s="210"/>
      <c r="C564" s="210"/>
      <c r="D564" s="210"/>
      <c r="E564" s="210"/>
      <c r="F564" s="210"/>
      <c r="G564" s="210"/>
      <c r="H564" s="256"/>
      <c r="I564" s="210"/>
      <c r="J564" s="210"/>
      <c r="K564" s="221"/>
      <c r="L564" s="210"/>
      <c r="M564" s="210"/>
      <c r="N564" s="210"/>
      <c r="O564" s="210"/>
      <c r="P564" s="210"/>
      <c r="Q564" s="17" t="s">
        <v>352</v>
      </c>
      <c r="R564" s="18" t="s">
        <v>1124</v>
      </c>
      <c r="S564" s="256"/>
      <c r="T564" s="52">
        <v>1070.67</v>
      </c>
      <c r="U564" s="52" t="s">
        <v>245</v>
      </c>
      <c r="V564" s="74">
        <v>185.81000000000006</v>
      </c>
      <c r="W564" s="284"/>
      <c r="X564" s="221"/>
      <c r="Y564" s="210"/>
      <c r="Z564" s="210"/>
      <c r="AA564" s="210"/>
      <c r="AB564" s="221"/>
      <c r="AC564" s="205"/>
      <c r="AD564" s="77"/>
    </row>
    <row r="565" spans="1:30" ht="64.5" customHeight="1" x14ac:dyDescent="0.25">
      <c r="A565" s="210" t="s">
        <v>462</v>
      </c>
      <c r="B565" s="210" t="s">
        <v>524</v>
      </c>
      <c r="C565" s="210" t="s">
        <v>460</v>
      </c>
      <c r="D565" s="210" t="s">
        <v>791</v>
      </c>
      <c r="E565" s="210" t="s">
        <v>279</v>
      </c>
      <c r="F565" s="210">
        <v>0.6</v>
      </c>
      <c r="G565" s="210"/>
      <c r="H565" s="254" t="s">
        <v>581</v>
      </c>
      <c r="I565" s="210" t="s">
        <v>792</v>
      </c>
      <c r="J565" s="210"/>
      <c r="K565" s="221"/>
      <c r="L565" s="210" t="s">
        <v>793</v>
      </c>
      <c r="M565" s="210" t="s">
        <v>89</v>
      </c>
      <c r="N565" s="210" t="s">
        <v>20</v>
      </c>
      <c r="O565" s="210" t="s">
        <v>51</v>
      </c>
      <c r="P565" s="210" t="s">
        <v>10</v>
      </c>
      <c r="Q565" s="17" t="s">
        <v>326</v>
      </c>
      <c r="R565" s="18" t="s">
        <v>797</v>
      </c>
      <c r="S565" s="289" t="s">
        <v>438</v>
      </c>
      <c r="T565" s="94">
        <v>235.12</v>
      </c>
      <c r="U565" s="94" t="s">
        <v>245</v>
      </c>
      <c r="V565" s="102">
        <v>0</v>
      </c>
      <c r="W565" s="268">
        <v>45352</v>
      </c>
      <c r="X565" s="221"/>
      <c r="Y565" s="210" t="s">
        <v>794</v>
      </c>
      <c r="Z565" s="210" t="s">
        <v>366</v>
      </c>
      <c r="AA565" s="210" t="s">
        <v>795</v>
      </c>
      <c r="AB565" s="221"/>
      <c r="AC565" s="205" t="s">
        <v>1130</v>
      </c>
      <c r="AD565" s="77"/>
    </row>
    <row r="566" spans="1:30" ht="64.5" customHeight="1" x14ac:dyDescent="0.25">
      <c r="A566" s="210"/>
      <c r="B566" s="210"/>
      <c r="C566" s="210"/>
      <c r="D566" s="210"/>
      <c r="E566" s="210"/>
      <c r="F566" s="210"/>
      <c r="G566" s="210"/>
      <c r="H566" s="255"/>
      <c r="I566" s="210"/>
      <c r="J566" s="210"/>
      <c r="K566" s="221"/>
      <c r="L566" s="210"/>
      <c r="M566" s="210"/>
      <c r="N566" s="210"/>
      <c r="O566" s="210"/>
      <c r="P566" s="210"/>
      <c r="Q566" s="17" t="s">
        <v>327</v>
      </c>
      <c r="R566" s="18" t="s">
        <v>798</v>
      </c>
      <c r="S566" s="290"/>
      <c r="T566" s="94">
        <v>284.51</v>
      </c>
      <c r="U566" s="94" t="s">
        <v>245</v>
      </c>
      <c r="V566" s="102">
        <f>T566-T565</f>
        <v>49.389999999999986</v>
      </c>
      <c r="W566" s="268"/>
      <c r="X566" s="221"/>
      <c r="Y566" s="210"/>
      <c r="Z566" s="210"/>
      <c r="AA566" s="210"/>
      <c r="AB566" s="221"/>
      <c r="AC566" s="205"/>
      <c r="AD566" s="77"/>
    </row>
    <row r="567" spans="1:30" ht="64.5" customHeight="1" x14ac:dyDescent="0.25">
      <c r="A567" s="210"/>
      <c r="B567" s="210"/>
      <c r="C567" s="210"/>
      <c r="D567" s="210"/>
      <c r="E567" s="210"/>
      <c r="F567" s="210"/>
      <c r="G567" s="210"/>
      <c r="H567" s="255"/>
      <c r="I567" s="210"/>
      <c r="J567" s="210"/>
      <c r="K567" s="221"/>
      <c r="L567" s="210"/>
      <c r="M567" s="210"/>
      <c r="N567" s="210"/>
      <c r="O567" s="210"/>
      <c r="P567" s="210"/>
      <c r="Q567" s="17" t="s">
        <v>329</v>
      </c>
      <c r="R567" s="18" t="s">
        <v>799</v>
      </c>
      <c r="S567" s="290"/>
      <c r="T567" s="94">
        <v>143.47</v>
      </c>
      <c r="U567" s="94" t="s">
        <v>245</v>
      </c>
      <c r="V567" s="102">
        <v>0</v>
      </c>
      <c r="W567" s="268"/>
      <c r="X567" s="221"/>
      <c r="Y567" s="210"/>
      <c r="Z567" s="210"/>
      <c r="AA567" s="210"/>
      <c r="AB567" s="221"/>
      <c r="AC567" s="205"/>
      <c r="AD567" s="77"/>
    </row>
    <row r="568" spans="1:30" ht="64.5" customHeight="1" x14ac:dyDescent="0.25">
      <c r="A568" s="210"/>
      <c r="B568" s="210"/>
      <c r="C568" s="210"/>
      <c r="D568" s="210"/>
      <c r="E568" s="210"/>
      <c r="F568" s="210"/>
      <c r="G568" s="210"/>
      <c r="H568" s="255"/>
      <c r="I568" s="210"/>
      <c r="J568" s="210"/>
      <c r="K568" s="221"/>
      <c r="L568" s="210"/>
      <c r="M568" s="210"/>
      <c r="N568" s="210"/>
      <c r="O568" s="210"/>
      <c r="P568" s="210"/>
      <c r="Q568" s="17" t="s">
        <v>328</v>
      </c>
      <c r="R568" s="18" t="s">
        <v>800</v>
      </c>
      <c r="S568" s="290"/>
      <c r="T568" s="94">
        <v>173.59</v>
      </c>
      <c r="U568" s="94" t="s">
        <v>245</v>
      </c>
      <c r="V568" s="102">
        <f>T568-T567</f>
        <v>30.120000000000005</v>
      </c>
      <c r="W568" s="268"/>
      <c r="X568" s="221"/>
      <c r="Y568" s="210"/>
      <c r="Z568" s="210"/>
      <c r="AA568" s="210"/>
      <c r="AB568" s="221"/>
      <c r="AC568" s="205"/>
      <c r="AD568" s="77"/>
    </row>
    <row r="569" spans="1:30" ht="64.5" customHeight="1" x14ac:dyDescent="0.25">
      <c r="A569" s="210"/>
      <c r="B569" s="210"/>
      <c r="C569" s="210"/>
      <c r="D569" s="210"/>
      <c r="E569" s="210"/>
      <c r="F569" s="210"/>
      <c r="G569" s="210"/>
      <c r="H569" s="255"/>
      <c r="I569" s="210"/>
      <c r="J569" s="210"/>
      <c r="K569" s="221"/>
      <c r="L569" s="210"/>
      <c r="M569" s="210"/>
      <c r="N569" s="210"/>
      <c r="O569" s="210"/>
      <c r="P569" s="210"/>
      <c r="Q569" s="17" t="s">
        <v>330</v>
      </c>
      <c r="R569" s="18" t="s">
        <v>801</v>
      </c>
      <c r="S569" s="290"/>
      <c r="T569" s="94">
        <v>93.25</v>
      </c>
      <c r="U569" s="94" t="s">
        <v>245</v>
      </c>
      <c r="V569" s="102">
        <v>0</v>
      </c>
      <c r="W569" s="268"/>
      <c r="X569" s="221"/>
      <c r="Y569" s="210"/>
      <c r="Z569" s="210"/>
      <c r="AA569" s="210"/>
      <c r="AB569" s="221"/>
      <c r="AC569" s="205"/>
      <c r="AD569" s="77"/>
    </row>
    <row r="570" spans="1:30" ht="64.5" customHeight="1" x14ac:dyDescent="0.25">
      <c r="A570" s="210"/>
      <c r="B570" s="210"/>
      <c r="C570" s="210"/>
      <c r="D570" s="210"/>
      <c r="E570" s="210"/>
      <c r="F570" s="210"/>
      <c r="G570" s="210"/>
      <c r="H570" s="255"/>
      <c r="I570" s="210"/>
      <c r="J570" s="210"/>
      <c r="K570" s="221"/>
      <c r="L570" s="210"/>
      <c r="M570" s="210"/>
      <c r="N570" s="210"/>
      <c r="O570" s="210"/>
      <c r="P570" s="210"/>
      <c r="Q570" s="17" t="s">
        <v>331</v>
      </c>
      <c r="R570" s="18" t="s">
        <v>802</v>
      </c>
      <c r="S570" s="290"/>
      <c r="T570" s="94">
        <v>112.84</v>
      </c>
      <c r="U570" s="94" t="s">
        <v>245</v>
      </c>
      <c r="V570" s="102">
        <f>T570-T569</f>
        <v>19.590000000000003</v>
      </c>
      <c r="W570" s="268"/>
      <c r="X570" s="221"/>
      <c r="Y570" s="210"/>
      <c r="Z570" s="210"/>
      <c r="AA570" s="210"/>
      <c r="AB570" s="221"/>
      <c r="AC570" s="205"/>
      <c r="AD570" s="77"/>
    </row>
    <row r="571" spans="1:30" ht="64.5" customHeight="1" x14ac:dyDescent="0.25">
      <c r="A571" s="210"/>
      <c r="B571" s="210"/>
      <c r="C571" s="210"/>
      <c r="D571" s="210"/>
      <c r="E571" s="210"/>
      <c r="F571" s="210"/>
      <c r="G571" s="210"/>
      <c r="H571" s="255"/>
      <c r="I571" s="210"/>
      <c r="J571" s="210"/>
      <c r="K571" s="221"/>
      <c r="L571" s="210"/>
      <c r="M571" s="210"/>
      <c r="N571" s="210"/>
      <c r="O571" s="210"/>
      <c r="P571" s="210"/>
      <c r="Q571" s="17" t="s">
        <v>332</v>
      </c>
      <c r="R571" s="18" t="s">
        <v>803</v>
      </c>
      <c r="S571" s="290"/>
      <c r="T571" s="94">
        <v>779.87</v>
      </c>
      <c r="U571" s="94" t="s">
        <v>245</v>
      </c>
      <c r="V571" s="102">
        <v>0</v>
      </c>
      <c r="W571" s="268"/>
      <c r="X571" s="221"/>
      <c r="Y571" s="210"/>
      <c r="Z571" s="210"/>
      <c r="AA571" s="210"/>
      <c r="AB571" s="221"/>
      <c r="AC571" s="205"/>
      <c r="AD571" s="77"/>
    </row>
    <row r="572" spans="1:30" ht="64.5" customHeight="1" x14ac:dyDescent="0.25">
      <c r="A572" s="210"/>
      <c r="B572" s="210"/>
      <c r="C572" s="210"/>
      <c r="D572" s="210"/>
      <c r="E572" s="210"/>
      <c r="F572" s="210"/>
      <c r="G572" s="210"/>
      <c r="H572" s="255"/>
      <c r="I572" s="210"/>
      <c r="J572" s="210"/>
      <c r="K572" s="221"/>
      <c r="L572" s="210"/>
      <c r="M572" s="210"/>
      <c r="N572" s="210"/>
      <c r="O572" s="210"/>
      <c r="P572" s="210"/>
      <c r="Q572" s="17" t="s">
        <v>333</v>
      </c>
      <c r="R572" s="18" t="s">
        <v>804</v>
      </c>
      <c r="S572" s="290"/>
      <c r="T572" s="94">
        <v>943.65</v>
      </c>
      <c r="U572" s="94" t="s">
        <v>245</v>
      </c>
      <c r="V572" s="102">
        <f>T572-T571</f>
        <v>163.77999999999997</v>
      </c>
      <c r="W572" s="268"/>
      <c r="X572" s="221"/>
      <c r="Y572" s="210"/>
      <c r="Z572" s="210"/>
      <c r="AA572" s="210"/>
      <c r="AB572" s="221"/>
      <c r="AC572" s="205"/>
      <c r="AD572" s="77"/>
    </row>
    <row r="573" spans="1:30" ht="64.5" customHeight="1" x14ac:dyDescent="0.25">
      <c r="A573" s="210"/>
      <c r="B573" s="210"/>
      <c r="C573" s="210"/>
      <c r="D573" s="210"/>
      <c r="E573" s="210"/>
      <c r="F573" s="210"/>
      <c r="G573" s="210"/>
      <c r="H573" s="255"/>
      <c r="I573" s="210"/>
      <c r="J573" s="210"/>
      <c r="K573" s="221"/>
      <c r="L573" s="210"/>
      <c r="M573" s="210"/>
      <c r="N573" s="210"/>
      <c r="O573" s="210"/>
      <c r="P573" s="210"/>
      <c r="Q573" s="17" t="s">
        <v>334</v>
      </c>
      <c r="R573" s="18" t="s">
        <v>805</v>
      </c>
      <c r="S573" s="290"/>
      <c r="T573" s="94">
        <v>510.47</v>
      </c>
      <c r="U573" s="94" t="s">
        <v>245</v>
      </c>
      <c r="V573" s="102">
        <v>0</v>
      </c>
      <c r="W573" s="268"/>
      <c r="X573" s="221"/>
      <c r="Y573" s="210"/>
      <c r="Z573" s="210"/>
      <c r="AA573" s="210"/>
      <c r="AB573" s="221"/>
      <c r="AC573" s="205"/>
      <c r="AD573" s="77"/>
    </row>
    <row r="574" spans="1:30" ht="64.5" customHeight="1" x14ac:dyDescent="0.25">
      <c r="A574" s="210"/>
      <c r="B574" s="210"/>
      <c r="C574" s="210"/>
      <c r="D574" s="210"/>
      <c r="E574" s="210"/>
      <c r="F574" s="210"/>
      <c r="G574" s="210"/>
      <c r="H574" s="255"/>
      <c r="I574" s="210"/>
      <c r="J574" s="210"/>
      <c r="K574" s="221"/>
      <c r="L574" s="210"/>
      <c r="M574" s="210"/>
      <c r="N574" s="210"/>
      <c r="O574" s="210"/>
      <c r="P574" s="210"/>
      <c r="Q574" s="17" t="s">
        <v>335</v>
      </c>
      <c r="R574" s="18" t="s">
        <v>806</v>
      </c>
      <c r="S574" s="290"/>
      <c r="T574" s="94">
        <v>617.66</v>
      </c>
      <c r="U574" s="94" t="s">
        <v>245</v>
      </c>
      <c r="V574" s="102">
        <f>T574-T573</f>
        <v>107.18999999999994</v>
      </c>
      <c r="W574" s="268"/>
      <c r="X574" s="221"/>
      <c r="Y574" s="210"/>
      <c r="Z574" s="210"/>
      <c r="AA574" s="210"/>
      <c r="AB574" s="221"/>
      <c r="AC574" s="205"/>
      <c r="AD574" s="77"/>
    </row>
    <row r="575" spans="1:30" ht="64.5" customHeight="1" x14ac:dyDescent="0.25">
      <c r="A575" s="210"/>
      <c r="B575" s="210"/>
      <c r="C575" s="210"/>
      <c r="D575" s="210"/>
      <c r="E575" s="210"/>
      <c r="F575" s="210"/>
      <c r="G575" s="210"/>
      <c r="H575" s="255"/>
      <c r="I575" s="210"/>
      <c r="J575" s="210"/>
      <c r="K575" s="221"/>
      <c r="L575" s="210"/>
      <c r="M575" s="210"/>
      <c r="N575" s="210"/>
      <c r="O575" s="210"/>
      <c r="P575" s="210"/>
      <c r="Q575" s="17" t="s">
        <v>336</v>
      </c>
      <c r="R575" s="18" t="s">
        <v>807</v>
      </c>
      <c r="S575" s="290"/>
      <c r="T575" s="94">
        <v>408.41</v>
      </c>
      <c r="U575" s="94" t="s">
        <v>245</v>
      </c>
      <c r="V575" s="102">
        <v>0</v>
      </c>
      <c r="W575" s="268"/>
      <c r="X575" s="221"/>
      <c r="Y575" s="210"/>
      <c r="Z575" s="210"/>
      <c r="AA575" s="210"/>
      <c r="AB575" s="221"/>
      <c r="AC575" s="205"/>
      <c r="AD575" s="77"/>
    </row>
    <row r="576" spans="1:30" ht="64.5" customHeight="1" x14ac:dyDescent="0.25">
      <c r="A576" s="210"/>
      <c r="B576" s="210"/>
      <c r="C576" s="210"/>
      <c r="D576" s="210"/>
      <c r="E576" s="210"/>
      <c r="F576" s="210"/>
      <c r="G576" s="210"/>
      <c r="H576" s="255"/>
      <c r="I576" s="210"/>
      <c r="J576" s="210"/>
      <c r="K576" s="221"/>
      <c r="L576" s="210"/>
      <c r="M576" s="210"/>
      <c r="N576" s="210"/>
      <c r="O576" s="210"/>
      <c r="P576" s="210"/>
      <c r="Q576" s="17" t="s">
        <v>337</v>
      </c>
      <c r="R576" s="18" t="s">
        <v>808</v>
      </c>
      <c r="S576" s="290"/>
      <c r="T576" s="94">
        <v>494.17</v>
      </c>
      <c r="U576" s="94" t="s">
        <v>245</v>
      </c>
      <c r="V576" s="102">
        <f>T576-T575</f>
        <v>85.759999999999991</v>
      </c>
      <c r="W576" s="268"/>
      <c r="X576" s="221"/>
      <c r="Y576" s="210"/>
      <c r="Z576" s="210"/>
      <c r="AA576" s="210"/>
      <c r="AB576" s="221"/>
      <c r="AC576" s="205"/>
      <c r="AD576" s="77"/>
    </row>
    <row r="577" spans="1:30" ht="64.5" customHeight="1" x14ac:dyDescent="0.25">
      <c r="A577" s="210"/>
      <c r="B577" s="210"/>
      <c r="C577" s="210"/>
      <c r="D577" s="210"/>
      <c r="E577" s="210"/>
      <c r="F577" s="210"/>
      <c r="G577" s="210"/>
      <c r="H577" s="255"/>
      <c r="I577" s="210"/>
      <c r="J577" s="210"/>
      <c r="K577" s="221"/>
      <c r="L577" s="210"/>
      <c r="M577" s="210"/>
      <c r="N577" s="210"/>
      <c r="O577" s="210"/>
      <c r="P577" s="210"/>
      <c r="Q577" s="17" t="s">
        <v>338</v>
      </c>
      <c r="R577" s="18" t="s">
        <v>809</v>
      </c>
      <c r="S577" s="290"/>
      <c r="T577" s="94">
        <v>1055.6500000000001</v>
      </c>
      <c r="U577" s="94" t="s">
        <v>245</v>
      </c>
      <c r="V577" s="102">
        <v>0</v>
      </c>
      <c r="W577" s="268"/>
      <c r="X577" s="221"/>
      <c r="Y577" s="210"/>
      <c r="Z577" s="210"/>
      <c r="AA577" s="210"/>
      <c r="AB577" s="221"/>
      <c r="AC577" s="205"/>
      <c r="AD577" s="77"/>
    </row>
    <row r="578" spans="1:30" ht="64.5" customHeight="1" x14ac:dyDescent="0.25">
      <c r="A578" s="210"/>
      <c r="B578" s="210"/>
      <c r="C578" s="210"/>
      <c r="D578" s="210"/>
      <c r="E578" s="210"/>
      <c r="F578" s="210"/>
      <c r="G578" s="210"/>
      <c r="H578" s="255"/>
      <c r="I578" s="210"/>
      <c r="J578" s="210"/>
      <c r="K578" s="221"/>
      <c r="L578" s="210"/>
      <c r="M578" s="210"/>
      <c r="N578" s="210"/>
      <c r="O578" s="210"/>
      <c r="P578" s="210"/>
      <c r="Q578" s="17" t="s">
        <v>339</v>
      </c>
      <c r="R578" s="18" t="s">
        <v>810</v>
      </c>
      <c r="S578" s="290"/>
      <c r="T578" s="94">
        <v>1277.3499999999999</v>
      </c>
      <c r="U578" s="94" t="s">
        <v>245</v>
      </c>
      <c r="V578" s="102">
        <f>T578-T577</f>
        <v>221.69999999999982</v>
      </c>
      <c r="W578" s="268"/>
      <c r="X578" s="221"/>
      <c r="Y578" s="210"/>
      <c r="Z578" s="210"/>
      <c r="AA578" s="210"/>
      <c r="AB578" s="221"/>
      <c r="AC578" s="205"/>
      <c r="AD578" s="77"/>
    </row>
    <row r="579" spans="1:30" ht="64.5" customHeight="1" x14ac:dyDescent="0.25">
      <c r="A579" s="210"/>
      <c r="B579" s="210"/>
      <c r="C579" s="210"/>
      <c r="D579" s="210"/>
      <c r="E579" s="210"/>
      <c r="F579" s="210"/>
      <c r="G579" s="210"/>
      <c r="H579" s="255"/>
      <c r="I579" s="210"/>
      <c r="J579" s="210"/>
      <c r="K579" s="221"/>
      <c r="L579" s="210"/>
      <c r="M579" s="210"/>
      <c r="N579" s="210"/>
      <c r="O579" s="210"/>
      <c r="P579" s="210"/>
      <c r="Q579" s="17" t="s">
        <v>340</v>
      </c>
      <c r="R579" s="18" t="s">
        <v>811</v>
      </c>
      <c r="S579" s="290"/>
      <c r="T579" s="94">
        <v>632.95000000000005</v>
      </c>
      <c r="U579" s="94" t="s">
        <v>245</v>
      </c>
      <c r="V579" s="102">
        <v>0</v>
      </c>
      <c r="W579" s="268"/>
      <c r="X579" s="221"/>
      <c r="Y579" s="210"/>
      <c r="Z579" s="210"/>
      <c r="AA579" s="210"/>
      <c r="AB579" s="221"/>
      <c r="AC579" s="205"/>
      <c r="AD579" s="77"/>
    </row>
    <row r="580" spans="1:30" ht="64.5" customHeight="1" x14ac:dyDescent="0.25">
      <c r="A580" s="210"/>
      <c r="B580" s="210"/>
      <c r="C580" s="210"/>
      <c r="D580" s="210"/>
      <c r="E580" s="210"/>
      <c r="F580" s="210"/>
      <c r="G580" s="210"/>
      <c r="H580" s="255"/>
      <c r="I580" s="210"/>
      <c r="J580" s="210"/>
      <c r="K580" s="221"/>
      <c r="L580" s="210"/>
      <c r="M580" s="210"/>
      <c r="N580" s="210"/>
      <c r="O580" s="210"/>
      <c r="P580" s="210"/>
      <c r="Q580" s="17" t="s">
        <v>341</v>
      </c>
      <c r="R580" s="18" t="s">
        <v>812</v>
      </c>
      <c r="S580" s="290"/>
      <c r="T580" s="94">
        <v>765.87</v>
      </c>
      <c r="U580" s="94" t="s">
        <v>245</v>
      </c>
      <c r="V580" s="102">
        <f>T580-T579</f>
        <v>132.91999999999996</v>
      </c>
      <c r="W580" s="268"/>
      <c r="X580" s="221"/>
      <c r="Y580" s="210"/>
      <c r="Z580" s="210"/>
      <c r="AA580" s="210"/>
      <c r="AB580" s="221"/>
      <c r="AC580" s="205"/>
      <c r="AD580" s="77"/>
    </row>
    <row r="581" spans="1:30" ht="64.5" customHeight="1" x14ac:dyDescent="0.25">
      <c r="A581" s="210"/>
      <c r="B581" s="210"/>
      <c r="C581" s="210"/>
      <c r="D581" s="210"/>
      <c r="E581" s="210"/>
      <c r="F581" s="210"/>
      <c r="G581" s="210"/>
      <c r="H581" s="255"/>
      <c r="I581" s="210"/>
      <c r="J581" s="210"/>
      <c r="K581" s="221"/>
      <c r="L581" s="210"/>
      <c r="M581" s="210"/>
      <c r="N581" s="210"/>
      <c r="O581" s="210"/>
      <c r="P581" s="210"/>
      <c r="Q581" s="17" t="s">
        <v>342</v>
      </c>
      <c r="R581" s="18" t="s">
        <v>813</v>
      </c>
      <c r="S581" s="290"/>
      <c r="T581" s="94">
        <v>487.37</v>
      </c>
      <c r="U581" s="94" t="s">
        <v>245</v>
      </c>
      <c r="V581" s="102">
        <v>0</v>
      </c>
      <c r="W581" s="268"/>
      <c r="X581" s="221"/>
      <c r="Y581" s="210"/>
      <c r="Z581" s="210"/>
      <c r="AA581" s="210"/>
      <c r="AB581" s="221"/>
      <c r="AC581" s="205"/>
      <c r="AD581" s="77"/>
    </row>
    <row r="582" spans="1:30" ht="64.5" customHeight="1" x14ac:dyDescent="0.25">
      <c r="A582" s="210"/>
      <c r="B582" s="210"/>
      <c r="C582" s="210"/>
      <c r="D582" s="210"/>
      <c r="E582" s="210"/>
      <c r="F582" s="210"/>
      <c r="G582" s="210"/>
      <c r="H582" s="255"/>
      <c r="I582" s="210"/>
      <c r="J582" s="210"/>
      <c r="K582" s="221"/>
      <c r="L582" s="210"/>
      <c r="M582" s="210"/>
      <c r="N582" s="210"/>
      <c r="O582" s="210"/>
      <c r="P582" s="210"/>
      <c r="Q582" s="17" t="s">
        <v>343</v>
      </c>
      <c r="R582" s="18" t="s">
        <v>814</v>
      </c>
      <c r="S582" s="290"/>
      <c r="T582" s="94">
        <v>589.72</v>
      </c>
      <c r="U582" s="94" t="s">
        <v>245</v>
      </c>
      <c r="V582" s="102">
        <f>T582-T581</f>
        <v>102.35000000000002</v>
      </c>
      <c r="W582" s="268"/>
      <c r="X582" s="221"/>
      <c r="Y582" s="210"/>
      <c r="Z582" s="210"/>
      <c r="AA582" s="210"/>
      <c r="AB582" s="221"/>
      <c r="AC582" s="205"/>
      <c r="AD582" s="77"/>
    </row>
    <row r="583" spans="1:30" ht="64.5" customHeight="1" x14ac:dyDescent="0.25">
      <c r="A583" s="210"/>
      <c r="B583" s="210"/>
      <c r="C583" s="210"/>
      <c r="D583" s="210"/>
      <c r="E583" s="210"/>
      <c r="F583" s="210"/>
      <c r="G583" s="210"/>
      <c r="H583" s="255"/>
      <c r="I583" s="210"/>
      <c r="J583" s="210"/>
      <c r="K583" s="221"/>
      <c r="L583" s="210"/>
      <c r="M583" s="210"/>
      <c r="N583" s="210"/>
      <c r="O583" s="210"/>
      <c r="P583" s="210"/>
      <c r="Q583" s="17" t="s">
        <v>344</v>
      </c>
      <c r="R583" s="18" t="s">
        <v>815</v>
      </c>
      <c r="S583" s="290"/>
      <c r="T583" s="94">
        <v>1025.42</v>
      </c>
      <c r="U583" s="94" t="s">
        <v>245</v>
      </c>
      <c r="V583" s="102">
        <v>0</v>
      </c>
      <c r="W583" s="268"/>
      <c r="X583" s="221"/>
      <c r="Y583" s="210"/>
      <c r="Z583" s="210"/>
      <c r="AA583" s="210"/>
      <c r="AB583" s="221"/>
      <c r="AC583" s="205"/>
      <c r="AD583" s="77"/>
    </row>
    <row r="584" spans="1:30" ht="64.5" customHeight="1" x14ac:dyDescent="0.25">
      <c r="A584" s="210"/>
      <c r="B584" s="210"/>
      <c r="C584" s="210"/>
      <c r="D584" s="210"/>
      <c r="E584" s="210"/>
      <c r="F584" s="210"/>
      <c r="G584" s="210"/>
      <c r="H584" s="255"/>
      <c r="I584" s="210"/>
      <c r="J584" s="210"/>
      <c r="K584" s="221"/>
      <c r="L584" s="210"/>
      <c r="M584" s="210"/>
      <c r="N584" s="210"/>
      <c r="O584" s="210"/>
      <c r="P584" s="210"/>
      <c r="Q584" s="17" t="s">
        <v>345</v>
      </c>
      <c r="R584" s="18" t="s">
        <v>816</v>
      </c>
      <c r="S584" s="290"/>
      <c r="T584" s="94">
        <v>1240.75</v>
      </c>
      <c r="U584" s="94" t="s">
        <v>245</v>
      </c>
      <c r="V584" s="102">
        <f>T584-T583</f>
        <v>215.32999999999993</v>
      </c>
      <c r="W584" s="268"/>
      <c r="X584" s="221"/>
      <c r="Y584" s="210"/>
      <c r="Z584" s="210"/>
      <c r="AA584" s="210"/>
      <c r="AB584" s="221"/>
      <c r="AC584" s="205"/>
      <c r="AD584" s="77"/>
    </row>
    <row r="585" spans="1:30" ht="64.5" customHeight="1" x14ac:dyDescent="0.25">
      <c r="A585" s="210"/>
      <c r="B585" s="210"/>
      <c r="C585" s="210"/>
      <c r="D585" s="210"/>
      <c r="E585" s="210"/>
      <c r="F585" s="210"/>
      <c r="G585" s="210"/>
      <c r="H585" s="255"/>
      <c r="I585" s="210"/>
      <c r="J585" s="210"/>
      <c r="K585" s="221"/>
      <c r="L585" s="210"/>
      <c r="M585" s="210"/>
      <c r="N585" s="210"/>
      <c r="O585" s="210"/>
      <c r="P585" s="210"/>
      <c r="Q585" s="17" t="s">
        <v>346</v>
      </c>
      <c r="R585" s="18" t="s">
        <v>817</v>
      </c>
      <c r="S585" s="290"/>
      <c r="T585" s="94">
        <v>625.33000000000004</v>
      </c>
      <c r="U585" s="94" t="s">
        <v>245</v>
      </c>
      <c r="V585" s="102">
        <v>0</v>
      </c>
      <c r="W585" s="268"/>
      <c r="X585" s="221"/>
      <c r="Y585" s="210"/>
      <c r="Z585" s="210"/>
      <c r="AA585" s="210"/>
      <c r="AB585" s="221"/>
      <c r="AC585" s="205"/>
      <c r="AD585" s="77"/>
    </row>
    <row r="586" spans="1:30" ht="64.5" customHeight="1" x14ac:dyDescent="0.25">
      <c r="A586" s="210"/>
      <c r="B586" s="210"/>
      <c r="C586" s="210"/>
      <c r="D586" s="210"/>
      <c r="E586" s="210"/>
      <c r="F586" s="210"/>
      <c r="G586" s="210"/>
      <c r="H586" s="255"/>
      <c r="I586" s="210"/>
      <c r="J586" s="210"/>
      <c r="K586" s="221"/>
      <c r="L586" s="210"/>
      <c r="M586" s="210"/>
      <c r="N586" s="210"/>
      <c r="O586" s="210"/>
      <c r="P586" s="210"/>
      <c r="Q586" s="17" t="s">
        <v>347</v>
      </c>
      <c r="R586" s="18" t="s">
        <v>818</v>
      </c>
      <c r="S586" s="290"/>
      <c r="T586" s="94">
        <v>756.65</v>
      </c>
      <c r="U586" s="94" t="s">
        <v>245</v>
      </c>
      <c r="V586" s="102">
        <f>T586-T585</f>
        <v>131.31999999999994</v>
      </c>
      <c r="W586" s="268"/>
      <c r="X586" s="221"/>
      <c r="Y586" s="210"/>
      <c r="Z586" s="210"/>
      <c r="AA586" s="210"/>
      <c r="AB586" s="221"/>
      <c r="AC586" s="205"/>
      <c r="AD586" s="77"/>
    </row>
    <row r="587" spans="1:30" ht="64.5" customHeight="1" x14ac:dyDescent="0.25">
      <c r="A587" s="210"/>
      <c r="B587" s="210"/>
      <c r="C587" s="210"/>
      <c r="D587" s="210"/>
      <c r="E587" s="210"/>
      <c r="F587" s="210"/>
      <c r="G587" s="210"/>
      <c r="H587" s="255"/>
      <c r="I587" s="210"/>
      <c r="J587" s="210"/>
      <c r="K587" s="221"/>
      <c r="L587" s="210"/>
      <c r="M587" s="210"/>
      <c r="N587" s="210"/>
      <c r="O587" s="210"/>
      <c r="P587" s="210"/>
      <c r="Q587" s="17" t="s">
        <v>458</v>
      </c>
      <c r="R587" s="18" t="s">
        <v>819</v>
      </c>
      <c r="S587" s="290"/>
      <c r="T587" s="94">
        <v>388.11</v>
      </c>
      <c r="U587" s="94" t="s">
        <v>245</v>
      </c>
      <c r="V587" s="102">
        <v>0</v>
      </c>
      <c r="W587" s="268"/>
      <c r="X587" s="221"/>
      <c r="Y587" s="210"/>
      <c r="Z587" s="210"/>
      <c r="AA587" s="210"/>
      <c r="AB587" s="221"/>
      <c r="AC587" s="205"/>
      <c r="AD587" s="77"/>
    </row>
    <row r="588" spans="1:30" ht="64.5" customHeight="1" x14ac:dyDescent="0.25">
      <c r="A588" s="210"/>
      <c r="B588" s="210"/>
      <c r="C588" s="210"/>
      <c r="D588" s="210"/>
      <c r="E588" s="210"/>
      <c r="F588" s="210"/>
      <c r="G588" s="210"/>
      <c r="H588" s="255"/>
      <c r="I588" s="210"/>
      <c r="J588" s="210"/>
      <c r="K588" s="221"/>
      <c r="L588" s="210"/>
      <c r="M588" s="210"/>
      <c r="N588" s="210"/>
      <c r="O588" s="210"/>
      <c r="P588" s="210"/>
      <c r="Q588" s="17" t="s">
        <v>348</v>
      </c>
      <c r="R588" s="18" t="s">
        <v>820</v>
      </c>
      <c r="S588" s="290"/>
      <c r="T588" s="94">
        <v>469.62</v>
      </c>
      <c r="U588" s="94" t="s">
        <v>245</v>
      </c>
      <c r="V588" s="102">
        <f>T588-T587</f>
        <v>81.509999999999991</v>
      </c>
      <c r="W588" s="268"/>
      <c r="X588" s="221"/>
      <c r="Y588" s="210"/>
      <c r="Z588" s="210"/>
      <c r="AA588" s="210"/>
      <c r="AB588" s="221"/>
      <c r="AC588" s="205"/>
      <c r="AD588" s="77"/>
    </row>
    <row r="589" spans="1:30" ht="64.5" customHeight="1" x14ac:dyDescent="0.25">
      <c r="A589" s="210"/>
      <c r="B589" s="210"/>
      <c r="C589" s="210"/>
      <c r="D589" s="210"/>
      <c r="E589" s="210"/>
      <c r="F589" s="210"/>
      <c r="G589" s="210"/>
      <c r="H589" s="255"/>
      <c r="I589" s="210"/>
      <c r="J589" s="210"/>
      <c r="K589" s="221"/>
      <c r="L589" s="210"/>
      <c r="M589" s="210"/>
      <c r="N589" s="210"/>
      <c r="O589" s="210"/>
      <c r="P589" s="210"/>
      <c r="Q589" s="17" t="s">
        <v>349</v>
      </c>
      <c r="R589" s="18" t="s">
        <v>821</v>
      </c>
      <c r="S589" s="290"/>
      <c r="T589" s="94">
        <v>1390.16</v>
      </c>
      <c r="U589" s="94" t="s">
        <v>245</v>
      </c>
      <c r="V589" s="102">
        <v>0</v>
      </c>
      <c r="W589" s="268"/>
      <c r="X589" s="221"/>
      <c r="Y589" s="210"/>
      <c r="Z589" s="210"/>
      <c r="AA589" s="210"/>
      <c r="AB589" s="221"/>
      <c r="AC589" s="205"/>
      <c r="AD589" s="77"/>
    </row>
    <row r="590" spans="1:30" ht="64.5" customHeight="1" x14ac:dyDescent="0.25">
      <c r="A590" s="210"/>
      <c r="B590" s="210"/>
      <c r="C590" s="210"/>
      <c r="D590" s="210"/>
      <c r="E590" s="210"/>
      <c r="F590" s="210"/>
      <c r="G590" s="210"/>
      <c r="H590" s="255"/>
      <c r="I590" s="210"/>
      <c r="J590" s="210"/>
      <c r="K590" s="221"/>
      <c r="L590" s="210"/>
      <c r="M590" s="210"/>
      <c r="N590" s="210"/>
      <c r="O590" s="210"/>
      <c r="P590" s="210"/>
      <c r="Q590" s="17" t="s">
        <v>350</v>
      </c>
      <c r="R590" s="18" t="s">
        <v>822</v>
      </c>
      <c r="S590" s="290"/>
      <c r="T590" s="94">
        <v>1682.1</v>
      </c>
      <c r="U590" s="94" t="s">
        <v>245</v>
      </c>
      <c r="V590" s="102">
        <f>T590-T589</f>
        <v>291.93999999999983</v>
      </c>
      <c r="W590" s="268"/>
      <c r="X590" s="221"/>
      <c r="Y590" s="210"/>
      <c r="Z590" s="210"/>
      <c r="AA590" s="210"/>
      <c r="AB590" s="221"/>
      <c r="AC590" s="205"/>
      <c r="AD590" s="77"/>
    </row>
    <row r="591" spans="1:30" ht="64.5" customHeight="1" x14ac:dyDescent="0.25">
      <c r="A591" s="210"/>
      <c r="B591" s="210"/>
      <c r="C591" s="210"/>
      <c r="D591" s="210"/>
      <c r="E591" s="210"/>
      <c r="F591" s="210"/>
      <c r="G591" s="210"/>
      <c r="H591" s="255"/>
      <c r="I591" s="210"/>
      <c r="J591" s="210"/>
      <c r="K591" s="221"/>
      <c r="L591" s="210"/>
      <c r="M591" s="210"/>
      <c r="N591" s="210"/>
      <c r="O591" s="210"/>
      <c r="P591" s="210"/>
      <c r="Q591" s="17" t="s">
        <v>351</v>
      </c>
      <c r="R591" s="18" t="s">
        <v>823</v>
      </c>
      <c r="S591" s="290"/>
      <c r="T591" s="94">
        <v>924.19</v>
      </c>
      <c r="U591" s="94" t="s">
        <v>245</v>
      </c>
      <c r="V591" s="102">
        <v>0</v>
      </c>
      <c r="W591" s="268"/>
      <c r="X591" s="221"/>
      <c r="Y591" s="210"/>
      <c r="Z591" s="210"/>
      <c r="AA591" s="210"/>
      <c r="AB591" s="221"/>
      <c r="AC591" s="205"/>
      <c r="AD591" s="77"/>
    </row>
    <row r="592" spans="1:30" ht="64.5" customHeight="1" x14ac:dyDescent="0.25">
      <c r="A592" s="210"/>
      <c r="B592" s="210"/>
      <c r="C592" s="210"/>
      <c r="D592" s="210"/>
      <c r="E592" s="210"/>
      <c r="F592" s="210"/>
      <c r="G592" s="210"/>
      <c r="H592" s="256"/>
      <c r="I592" s="210"/>
      <c r="J592" s="210"/>
      <c r="K592" s="221"/>
      <c r="L592" s="210"/>
      <c r="M592" s="210"/>
      <c r="N592" s="210"/>
      <c r="O592" s="210"/>
      <c r="P592" s="210"/>
      <c r="Q592" s="17" t="s">
        <v>352</v>
      </c>
      <c r="R592" s="18" t="s">
        <v>1124</v>
      </c>
      <c r="S592" s="291"/>
      <c r="T592" s="94">
        <v>1118.26</v>
      </c>
      <c r="U592" s="94" t="s">
        <v>245</v>
      </c>
      <c r="V592" s="102">
        <f>T592-T591</f>
        <v>194.06999999999994</v>
      </c>
      <c r="W592" s="268"/>
      <c r="X592" s="221"/>
      <c r="Y592" s="210"/>
      <c r="Z592" s="210"/>
      <c r="AA592" s="210"/>
      <c r="AB592" s="221"/>
      <c r="AC592" s="205"/>
      <c r="AD592" s="77"/>
    </row>
    <row r="593" spans="1:30" ht="60" customHeight="1" x14ac:dyDescent="0.25">
      <c r="A593" s="190" t="s">
        <v>462</v>
      </c>
      <c r="B593" s="190" t="s">
        <v>524</v>
      </c>
      <c r="C593" s="193" t="s">
        <v>460</v>
      </c>
      <c r="D593" s="190" t="s">
        <v>525</v>
      </c>
      <c r="E593" s="193" t="s">
        <v>279</v>
      </c>
      <c r="F593" s="193">
        <v>13</v>
      </c>
      <c r="G593" s="193"/>
      <c r="H593" s="222" t="s">
        <v>5</v>
      </c>
      <c r="I593" s="190" t="s">
        <v>481</v>
      </c>
      <c r="J593" s="193"/>
      <c r="K593" s="193"/>
      <c r="L593" s="190" t="s">
        <v>824</v>
      </c>
      <c r="M593" s="190" t="s">
        <v>825</v>
      </c>
      <c r="N593" s="193" t="s">
        <v>20</v>
      </c>
      <c r="O593" s="190" t="s">
        <v>51</v>
      </c>
      <c r="P593" s="190" t="s">
        <v>10</v>
      </c>
      <c r="Q593" s="5" t="s">
        <v>828</v>
      </c>
      <c r="R593" s="18" t="s">
        <v>826</v>
      </c>
      <c r="S593" s="46" t="s">
        <v>5</v>
      </c>
      <c r="T593" s="52">
        <v>0.06</v>
      </c>
      <c r="U593" s="74" t="s">
        <v>245</v>
      </c>
      <c r="V593" s="52">
        <v>0</v>
      </c>
      <c r="W593" s="260">
        <v>45082</v>
      </c>
      <c r="X593" s="187"/>
      <c r="Y593" s="190" t="s">
        <v>844</v>
      </c>
      <c r="Z593" s="190" t="s">
        <v>845</v>
      </c>
      <c r="AA593" s="190" t="s">
        <v>846</v>
      </c>
      <c r="AB593" s="190"/>
      <c r="AC593" s="264" t="s">
        <v>891</v>
      </c>
      <c r="AD593" s="13"/>
    </row>
    <row r="594" spans="1:30" ht="60" customHeight="1" x14ac:dyDescent="0.25">
      <c r="A594" s="191"/>
      <c r="B594" s="191"/>
      <c r="C594" s="194"/>
      <c r="D594" s="191"/>
      <c r="E594" s="194"/>
      <c r="F594" s="194"/>
      <c r="G594" s="194"/>
      <c r="H594" s="240"/>
      <c r="I594" s="191"/>
      <c r="J594" s="194"/>
      <c r="K594" s="194"/>
      <c r="L594" s="191"/>
      <c r="M594" s="191"/>
      <c r="N594" s="194"/>
      <c r="O594" s="191"/>
      <c r="P594" s="191"/>
      <c r="Q594" s="5" t="s">
        <v>829</v>
      </c>
      <c r="R594" s="18" t="s">
        <v>827</v>
      </c>
      <c r="S594" s="46" t="s">
        <v>5</v>
      </c>
      <c r="T594" s="52">
        <v>7.0000000000000007E-2</v>
      </c>
      <c r="U594" s="74" t="s">
        <v>245</v>
      </c>
      <c r="V594" s="52">
        <v>1.0000000000000009E-2</v>
      </c>
      <c r="W594" s="191"/>
      <c r="X594" s="188"/>
      <c r="Y594" s="194"/>
      <c r="Z594" s="191"/>
      <c r="AA594" s="194"/>
      <c r="AB594" s="191"/>
      <c r="AC594" s="292"/>
      <c r="AD594" s="80"/>
    </row>
    <row r="595" spans="1:30" ht="60" x14ac:dyDescent="0.25">
      <c r="A595" s="191"/>
      <c r="B595" s="191"/>
      <c r="C595" s="194"/>
      <c r="D595" s="191"/>
      <c r="E595" s="194"/>
      <c r="F595" s="194"/>
      <c r="G595" s="194"/>
      <c r="H595" s="240"/>
      <c r="I595" s="191"/>
      <c r="J595" s="194"/>
      <c r="K595" s="194"/>
      <c r="L595" s="191"/>
      <c r="M595" s="191"/>
      <c r="N595" s="194"/>
      <c r="O595" s="191"/>
      <c r="P595" s="191"/>
      <c r="Q595" s="5" t="s">
        <v>833</v>
      </c>
      <c r="R595" s="18" t="s">
        <v>830</v>
      </c>
      <c r="S595" s="46" t="s">
        <v>5</v>
      </c>
      <c r="T595" s="52">
        <v>1.24</v>
      </c>
      <c r="U595" s="74" t="s">
        <v>245</v>
      </c>
      <c r="V595" s="52">
        <v>0</v>
      </c>
      <c r="W595" s="191"/>
      <c r="X595" s="188"/>
      <c r="Y595" s="194"/>
      <c r="Z595" s="191"/>
      <c r="AA595" s="194"/>
      <c r="AB595" s="191"/>
      <c r="AC595" s="292"/>
      <c r="AD595" s="80"/>
    </row>
    <row r="596" spans="1:30" ht="60" x14ac:dyDescent="0.25">
      <c r="A596" s="191"/>
      <c r="B596" s="191"/>
      <c r="C596" s="194"/>
      <c r="D596" s="191"/>
      <c r="E596" s="194"/>
      <c r="F596" s="194"/>
      <c r="G596" s="194"/>
      <c r="H596" s="240"/>
      <c r="I596" s="191"/>
      <c r="J596" s="194"/>
      <c r="K596" s="194"/>
      <c r="L596" s="191"/>
      <c r="M596" s="191"/>
      <c r="N596" s="194"/>
      <c r="O596" s="191"/>
      <c r="P596" s="191"/>
      <c r="Q596" s="5" t="s">
        <v>832</v>
      </c>
      <c r="R596" s="18" t="s">
        <v>831</v>
      </c>
      <c r="S596" s="46" t="s">
        <v>5</v>
      </c>
      <c r="T596" s="52">
        <v>1.5</v>
      </c>
      <c r="U596" s="74" t="s">
        <v>245</v>
      </c>
      <c r="V596" s="52">
        <v>0.26</v>
      </c>
      <c r="W596" s="191"/>
      <c r="X596" s="188"/>
      <c r="Y596" s="194"/>
      <c r="Z596" s="191"/>
      <c r="AA596" s="194"/>
      <c r="AB596" s="191"/>
      <c r="AC596" s="292"/>
      <c r="AD596" s="80"/>
    </row>
    <row r="597" spans="1:30" ht="48" x14ac:dyDescent="0.25">
      <c r="A597" s="191"/>
      <c r="B597" s="191"/>
      <c r="C597" s="194"/>
      <c r="D597" s="191"/>
      <c r="E597" s="194"/>
      <c r="F597" s="194"/>
      <c r="G597" s="194"/>
      <c r="H597" s="240"/>
      <c r="I597" s="191"/>
      <c r="J597" s="194"/>
      <c r="K597" s="194"/>
      <c r="L597" s="191"/>
      <c r="M597" s="191"/>
      <c r="N597" s="194"/>
      <c r="O597" s="191"/>
      <c r="P597" s="191"/>
      <c r="Q597" s="5" t="s">
        <v>834</v>
      </c>
      <c r="R597" s="18" t="s">
        <v>835</v>
      </c>
      <c r="S597" s="46" t="s">
        <v>5</v>
      </c>
      <c r="T597" s="52">
        <v>0.15</v>
      </c>
      <c r="U597" s="74" t="s">
        <v>245</v>
      </c>
      <c r="V597" s="52">
        <v>0</v>
      </c>
      <c r="W597" s="191"/>
      <c r="X597" s="188"/>
      <c r="Y597" s="194"/>
      <c r="Z597" s="191"/>
      <c r="AA597" s="194"/>
      <c r="AB597" s="191"/>
      <c r="AC597" s="292"/>
      <c r="AD597" s="80"/>
    </row>
    <row r="598" spans="1:30" ht="48" x14ac:dyDescent="0.25">
      <c r="A598" s="191"/>
      <c r="B598" s="191"/>
      <c r="C598" s="194"/>
      <c r="D598" s="191"/>
      <c r="E598" s="194"/>
      <c r="F598" s="194"/>
      <c r="G598" s="194"/>
      <c r="H598" s="240"/>
      <c r="I598" s="191"/>
      <c r="J598" s="194"/>
      <c r="K598" s="194"/>
      <c r="L598" s="191"/>
      <c r="M598" s="191"/>
      <c r="N598" s="194"/>
      <c r="O598" s="191"/>
      <c r="P598" s="191"/>
      <c r="Q598" s="5" t="s">
        <v>1001</v>
      </c>
      <c r="R598" s="18" t="s">
        <v>836</v>
      </c>
      <c r="S598" s="46" t="s">
        <v>5</v>
      </c>
      <c r="T598" s="52">
        <v>0.18</v>
      </c>
      <c r="U598" s="74" t="s">
        <v>245</v>
      </c>
      <c r="V598" s="52">
        <v>0.03</v>
      </c>
      <c r="W598" s="191"/>
      <c r="X598" s="188"/>
      <c r="Y598" s="194"/>
      <c r="Z598" s="191"/>
      <c r="AA598" s="194"/>
      <c r="AB598" s="191"/>
      <c r="AC598" s="292"/>
      <c r="AD598" s="80"/>
    </row>
    <row r="599" spans="1:30" ht="48" x14ac:dyDescent="0.25">
      <c r="A599" s="191"/>
      <c r="B599" s="191"/>
      <c r="C599" s="194"/>
      <c r="D599" s="191"/>
      <c r="E599" s="194"/>
      <c r="F599" s="194"/>
      <c r="G599" s="194"/>
      <c r="H599" s="240"/>
      <c r="I599" s="191"/>
      <c r="J599" s="194"/>
      <c r="K599" s="194"/>
      <c r="L599" s="191"/>
      <c r="M599" s="191"/>
      <c r="N599" s="194"/>
      <c r="O599" s="191"/>
      <c r="P599" s="191"/>
      <c r="Q599" s="5" t="s">
        <v>837</v>
      </c>
      <c r="R599" s="18" t="s">
        <v>839</v>
      </c>
      <c r="S599" s="46" t="s">
        <v>5</v>
      </c>
      <c r="T599" s="52">
        <v>0.49</v>
      </c>
      <c r="U599" s="74" t="s">
        <v>245</v>
      </c>
      <c r="V599" s="52">
        <v>0</v>
      </c>
      <c r="W599" s="191"/>
      <c r="X599" s="188"/>
      <c r="Y599" s="194"/>
      <c r="Z599" s="191"/>
      <c r="AA599" s="194"/>
      <c r="AB599" s="191"/>
      <c r="AC599" s="292"/>
      <c r="AD599" s="80"/>
    </row>
    <row r="600" spans="1:30" ht="48" x14ac:dyDescent="0.25">
      <c r="A600" s="191"/>
      <c r="B600" s="191"/>
      <c r="C600" s="194"/>
      <c r="D600" s="191"/>
      <c r="E600" s="194"/>
      <c r="F600" s="194"/>
      <c r="G600" s="194"/>
      <c r="H600" s="240"/>
      <c r="I600" s="191"/>
      <c r="J600" s="194"/>
      <c r="K600" s="194"/>
      <c r="L600" s="191"/>
      <c r="M600" s="191"/>
      <c r="N600" s="194"/>
      <c r="O600" s="191"/>
      <c r="P600" s="191"/>
      <c r="Q600" s="5" t="s">
        <v>838</v>
      </c>
      <c r="R600" s="18" t="s">
        <v>840</v>
      </c>
      <c r="S600" s="46" t="s">
        <v>5</v>
      </c>
      <c r="T600" s="52">
        <v>0.59</v>
      </c>
      <c r="U600" s="74" t="s">
        <v>245</v>
      </c>
      <c r="V600" s="93">
        <v>9.9999999999999978E-2</v>
      </c>
      <c r="W600" s="191"/>
      <c r="X600" s="188"/>
      <c r="Y600" s="194"/>
      <c r="Z600" s="191"/>
      <c r="AA600" s="194"/>
      <c r="AB600" s="191"/>
      <c r="AC600" s="292"/>
      <c r="AD600" s="80"/>
    </row>
    <row r="601" spans="1:30" ht="52.95" customHeight="1" x14ac:dyDescent="0.25">
      <c r="A601" s="191"/>
      <c r="B601" s="191"/>
      <c r="C601" s="194"/>
      <c r="D601" s="191"/>
      <c r="E601" s="194"/>
      <c r="F601" s="194"/>
      <c r="G601" s="194"/>
      <c r="H601" s="240"/>
      <c r="I601" s="191"/>
      <c r="J601" s="194"/>
      <c r="K601" s="194"/>
      <c r="L601" s="191"/>
      <c r="M601" s="191"/>
      <c r="N601" s="194"/>
      <c r="O601" s="191"/>
      <c r="P601" s="191"/>
      <c r="Q601" s="5" t="s">
        <v>841</v>
      </c>
      <c r="R601" s="18" t="s">
        <v>842</v>
      </c>
      <c r="S601" s="46" t="s">
        <v>5</v>
      </c>
      <c r="T601" s="52">
        <v>2.6</v>
      </c>
      <c r="U601" s="74" t="s">
        <v>245</v>
      </c>
      <c r="V601" s="52">
        <v>0</v>
      </c>
      <c r="W601" s="191"/>
      <c r="X601" s="188"/>
      <c r="Y601" s="194"/>
      <c r="Z601" s="191"/>
      <c r="AA601" s="194"/>
      <c r="AB601" s="191"/>
      <c r="AC601" s="292"/>
      <c r="AD601" s="80"/>
    </row>
    <row r="602" spans="1:30" ht="46.95" customHeight="1" x14ac:dyDescent="0.25">
      <c r="A602" s="191"/>
      <c r="B602" s="191"/>
      <c r="C602" s="194"/>
      <c r="D602" s="191"/>
      <c r="E602" s="194"/>
      <c r="F602" s="194"/>
      <c r="G602" s="194"/>
      <c r="H602" s="240"/>
      <c r="I602" s="191"/>
      <c r="J602" s="194"/>
      <c r="K602" s="194"/>
      <c r="L602" s="191"/>
      <c r="M602" s="191"/>
      <c r="N602" s="194"/>
      <c r="O602" s="191"/>
      <c r="P602" s="191"/>
      <c r="Q602" s="75" t="s">
        <v>1002</v>
      </c>
      <c r="R602" s="34" t="s">
        <v>843</v>
      </c>
      <c r="S602" s="46" t="s">
        <v>5</v>
      </c>
      <c r="T602" s="53">
        <v>3.15</v>
      </c>
      <c r="U602" s="74" t="s">
        <v>245</v>
      </c>
      <c r="V602" s="53">
        <v>0.54999999999999982</v>
      </c>
      <c r="W602" s="191"/>
      <c r="X602" s="188"/>
      <c r="Y602" s="194"/>
      <c r="Z602" s="191"/>
      <c r="AA602" s="194"/>
      <c r="AB602" s="191"/>
      <c r="AC602" s="292"/>
      <c r="AD602" s="80"/>
    </row>
    <row r="603" spans="1:30" ht="60" customHeight="1" x14ac:dyDescent="0.25">
      <c r="A603" s="190" t="s">
        <v>462</v>
      </c>
      <c r="B603" s="190" t="s">
        <v>524</v>
      </c>
      <c r="C603" s="193" t="s">
        <v>460</v>
      </c>
      <c r="D603" s="190" t="s">
        <v>525</v>
      </c>
      <c r="E603" s="193" t="s">
        <v>279</v>
      </c>
      <c r="F603" s="193">
        <v>13</v>
      </c>
      <c r="G603" s="193"/>
      <c r="H603" s="222" t="s">
        <v>5</v>
      </c>
      <c r="I603" s="190" t="s">
        <v>481</v>
      </c>
      <c r="J603" s="193"/>
      <c r="K603" s="193"/>
      <c r="L603" s="190" t="s">
        <v>824</v>
      </c>
      <c r="M603" s="190" t="s">
        <v>825</v>
      </c>
      <c r="N603" s="193" t="s">
        <v>20</v>
      </c>
      <c r="O603" s="190" t="s">
        <v>51</v>
      </c>
      <c r="P603" s="190" t="s">
        <v>10</v>
      </c>
      <c r="Q603" s="5" t="s">
        <v>828</v>
      </c>
      <c r="R603" s="18" t="s">
        <v>826</v>
      </c>
      <c r="S603" s="59" t="s">
        <v>438</v>
      </c>
      <c r="T603" s="94">
        <v>7.0000000000000007E-2</v>
      </c>
      <c r="U603" s="102" t="s">
        <v>245</v>
      </c>
      <c r="V603" s="94">
        <v>0</v>
      </c>
      <c r="W603" s="266">
        <v>45352</v>
      </c>
      <c r="X603" s="187"/>
      <c r="Y603" s="190" t="s">
        <v>844</v>
      </c>
      <c r="Z603" s="190" t="s">
        <v>845</v>
      </c>
      <c r="AA603" s="190" t="s">
        <v>846</v>
      </c>
      <c r="AB603" s="190"/>
      <c r="AC603" s="264" t="s">
        <v>1131</v>
      </c>
      <c r="AD603" s="13"/>
    </row>
    <row r="604" spans="1:30" ht="60" customHeight="1" x14ac:dyDescent="0.25">
      <c r="A604" s="191"/>
      <c r="B604" s="191"/>
      <c r="C604" s="194"/>
      <c r="D604" s="191"/>
      <c r="E604" s="194"/>
      <c r="F604" s="194"/>
      <c r="G604" s="194"/>
      <c r="H604" s="240"/>
      <c r="I604" s="191"/>
      <c r="J604" s="194"/>
      <c r="K604" s="194"/>
      <c r="L604" s="191"/>
      <c r="M604" s="191"/>
      <c r="N604" s="194"/>
      <c r="O604" s="191"/>
      <c r="P604" s="191"/>
      <c r="Q604" s="5" t="s">
        <v>829</v>
      </c>
      <c r="R604" s="18" t="s">
        <v>827</v>
      </c>
      <c r="S604" s="59" t="s">
        <v>438</v>
      </c>
      <c r="T604" s="94">
        <v>0.08</v>
      </c>
      <c r="U604" s="102" t="s">
        <v>245</v>
      </c>
      <c r="V604" s="94">
        <f>T604-T603</f>
        <v>9.999999999999995E-3</v>
      </c>
      <c r="W604" s="231"/>
      <c r="X604" s="188"/>
      <c r="Y604" s="194"/>
      <c r="Z604" s="191"/>
      <c r="AA604" s="194"/>
      <c r="AB604" s="191"/>
      <c r="AC604" s="292"/>
      <c r="AD604" s="80"/>
    </row>
    <row r="605" spans="1:30" ht="60" x14ac:dyDescent="0.25">
      <c r="A605" s="191"/>
      <c r="B605" s="191"/>
      <c r="C605" s="194"/>
      <c r="D605" s="191"/>
      <c r="E605" s="194"/>
      <c r="F605" s="194"/>
      <c r="G605" s="194"/>
      <c r="H605" s="240"/>
      <c r="I605" s="191"/>
      <c r="J605" s="194"/>
      <c r="K605" s="194"/>
      <c r="L605" s="191"/>
      <c r="M605" s="191"/>
      <c r="N605" s="194"/>
      <c r="O605" s="191"/>
      <c r="P605" s="191"/>
      <c r="Q605" s="5" t="s">
        <v>833</v>
      </c>
      <c r="R605" s="18" t="s">
        <v>830</v>
      </c>
      <c r="S605" s="59" t="s">
        <v>438</v>
      </c>
      <c r="T605" s="94">
        <v>1.35</v>
      </c>
      <c r="U605" s="102" t="s">
        <v>245</v>
      </c>
      <c r="V605" s="94">
        <v>0</v>
      </c>
      <c r="W605" s="231"/>
      <c r="X605" s="188"/>
      <c r="Y605" s="194"/>
      <c r="Z605" s="191"/>
      <c r="AA605" s="194"/>
      <c r="AB605" s="191"/>
      <c r="AC605" s="292"/>
      <c r="AD605" s="80"/>
    </row>
    <row r="606" spans="1:30" ht="60" x14ac:dyDescent="0.25">
      <c r="A606" s="191"/>
      <c r="B606" s="191"/>
      <c r="C606" s="194"/>
      <c r="D606" s="191"/>
      <c r="E606" s="194"/>
      <c r="F606" s="194"/>
      <c r="G606" s="194"/>
      <c r="H606" s="240"/>
      <c r="I606" s="191"/>
      <c r="J606" s="194"/>
      <c r="K606" s="194"/>
      <c r="L606" s="191"/>
      <c r="M606" s="191"/>
      <c r="N606" s="194"/>
      <c r="O606" s="191"/>
      <c r="P606" s="191"/>
      <c r="Q606" s="5" t="s">
        <v>832</v>
      </c>
      <c r="R606" s="18" t="s">
        <v>831</v>
      </c>
      <c r="S606" s="59" t="s">
        <v>438</v>
      </c>
      <c r="T606" s="94">
        <v>1.63</v>
      </c>
      <c r="U606" s="102" t="s">
        <v>245</v>
      </c>
      <c r="V606" s="94">
        <f>T606-T605</f>
        <v>0.2799999999999998</v>
      </c>
      <c r="W606" s="231"/>
      <c r="X606" s="188"/>
      <c r="Y606" s="194"/>
      <c r="Z606" s="191"/>
      <c r="AA606" s="194"/>
      <c r="AB606" s="191"/>
      <c r="AC606" s="292"/>
      <c r="AD606" s="80"/>
    </row>
    <row r="607" spans="1:30" ht="48" x14ac:dyDescent="0.25">
      <c r="A607" s="191"/>
      <c r="B607" s="191"/>
      <c r="C607" s="194"/>
      <c r="D607" s="191"/>
      <c r="E607" s="194"/>
      <c r="F607" s="194"/>
      <c r="G607" s="194"/>
      <c r="H607" s="240"/>
      <c r="I607" s="191"/>
      <c r="J607" s="194"/>
      <c r="K607" s="194"/>
      <c r="L607" s="191"/>
      <c r="M607" s="191"/>
      <c r="N607" s="194"/>
      <c r="O607" s="191"/>
      <c r="P607" s="191"/>
      <c r="Q607" s="5" t="s">
        <v>834</v>
      </c>
      <c r="R607" s="18" t="s">
        <v>835</v>
      </c>
      <c r="S607" s="59" t="s">
        <v>438</v>
      </c>
      <c r="T607" s="94">
        <v>0.16</v>
      </c>
      <c r="U607" s="102" t="s">
        <v>245</v>
      </c>
      <c r="V607" s="94">
        <v>0</v>
      </c>
      <c r="W607" s="231"/>
      <c r="X607" s="188"/>
      <c r="Y607" s="194"/>
      <c r="Z607" s="191"/>
      <c r="AA607" s="194"/>
      <c r="AB607" s="191"/>
      <c r="AC607" s="292"/>
      <c r="AD607" s="80"/>
    </row>
    <row r="608" spans="1:30" ht="48" x14ac:dyDescent="0.25">
      <c r="A608" s="191"/>
      <c r="B608" s="191"/>
      <c r="C608" s="194"/>
      <c r="D608" s="191"/>
      <c r="E608" s="194"/>
      <c r="F608" s="194"/>
      <c r="G608" s="194"/>
      <c r="H608" s="240"/>
      <c r="I608" s="191"/>
      <c r="J608" s="194"/>
      <c r="K608" s="194"/>
      <c r="L608" s="191"/>
      <c r="M608" s="191"/>
      <c r="N608" s="194"/>
      <c r="O608" s="191"/>
      <c r="P608" s="191"/>
      <c r="Q608" s="5" t="s">
        <v>1001</v>
      </c>
      <c r="R608" s="18" t="s">
        <v>836</v>
      </c>
      <c r="S608" s="59" t="s">
        <v>438</v>
      </c>
      <c r="T608" s="94">
        <v>0.19</v>
      </c>
      <c r="U608" s="102" t="s">
        <v>245</v>
      </c>
      <c r="V608" s="94">
        <f>T608-T607</f>
        <v>0.03</v>
      </c>
      <c r="W608" s="231"/>
      <c r="X608" s="188"/>
      <c r="Y608" s="194"/>
      <c r="Z608" s="191"/>
      <c r="AA608" s="194"/>
      <c r="AB608" s="191"/>
      <c r="AC608" s="292"/>
      <c r="AD608" s="80"/>
    </row>
    <row r="609" spans="1:30" ht="48" x14ac:dyDescent="0.25">
      <c r="A609" s="191"/>
      <c r="B609" s="191"/>
      <c r="C609" s="194"/>
      <c r="D609" s="191"/>
      <c r="E609" s="194"/>
      <c r="F609" s="194"/>
      <c r="G609" s="194"/>
      <c r="H609" s="240"/>
      <c r="I609" s="191"/>
      <c r="J609" s="194"/>
      <c r="K609" s="194"/>
      <c r="L609" s="191"/>
      <c r="M609" s="191"/>
      <c r="N609" s="194"/>
      <c r="O609" s="191"/>
      <c r="P609" s="191"/>
      <c r="Q609" s="5" t="s">
        <v>837</v>
      </c>
      <c r="R609" s="18" t="s">
        <v>839</v>
      </c>
      <c r="S609" s="59" t="s">
        <v>438</v>
      </c>
      <c r="T609" s="94">
        <v>0.53</v>
      </c>
      <c r="U609" s="102" t="s">
        <v>245</v>
      </c>
      <c r="V609" s="94">
        <v>0</v>
      </c>
      <c r="W609" s="231"/>
      <c r="X609" s="188"/>
      <c r="Y609" s="194"/>
      <c r="Z609" s="191"/>
      <c r="AA609" s="194"/>
      <c r="AB609" s="191"/>
      <c r="AC609" s="292"/>
      <c r="AD609" s="80"/>
    </row>
    <row r="610" spans="1:30" ht="48" x14ac:dyDescent="0.25">
      <c r="A610" s="191"/>
      <c r="B610" s="191"/>
      <c r="C610" s="194"/>
      <c r="D610" s="191"/>
      <c r="E610" s="194"/>
      <c r="F610" s="194"/>
      <c r="G610" s="194"/>
      <c r="H610" s="240"/>
      <c r="I610" s="191"/>
      <c r="J610" s="194"/>
      <c r="K610" s="194"/>
      <c r="L610" s="191"/>
      <c r="M610" s="191"/>
      <c r="N610" s="194"/>
      <c r="O610" s="191"/>
      <c r="P610" s="191"/>
      <c r="Q610" s="5" t="s">
        <v>838</v>
      </c>
      <c r="R610" s="18" t="s">
        <v>840</v>
      </c>
      <c r="S610" s="59" t="s">
        <v>438</v>
      </c>
      <c r="T610" s="94">
        <v>0.64</v>
      </c>
      <c r="U610" s="102" t="s">
        <v>245</v>
      </c>
      <c r="V610" s="143">
        <f>T610-T609</f>
        <v>0.10999999999999999</v>
      </c>
      <c r="W610" s="231"/>
      <c r="X610" s="188"/>
      <c r="Y610" s="194"/>
      <c r="Z610" s="191"/>
      <c r="AA610" s="194"/>
      <c r="AB610" s="191"/>
      <c r="AC610" s="292"/>
      <c r="AD610" s="80"/>
    </row>
    <row r="611" spans="1:30" ht="52.95" customHeight="1" x14ac:dyDescent="0.25">
      <c r="A611" s="191"/>
      <c r="B611" s="191"/>
      <c r="C611" s="194"/>
      <c r="D611" s="191"/>
      <c r="E611" s="194"/>
      <c r="F611" s="194"/>
      <c r="G611" s="194"/>
      <c r="H611" s="240"/>
      <c r="I611" s="191"/>
      <c r="J611" s="194"/>
      <c r="K611" s="194"/>
      <c r="L611" s="191"/>
      <c r="M611" s="191"/>
      <c r="N611" s="194"/>
      <c r="O611" s="191"/>
      <c r="P611" s="191"/>
      <c r="Q611" s="5" t="s">
        <v>841</v>
      </c>
      <c r="R611" s="18" t="s">
        <v>842</v>
      </c>
      <c r="S611" s="59" t="s">
        <v>438</v>
      </c>
      <c r="T611" s="94">
        <v>2.83</v>
      </c>
      <c r="U611" s="102" t="s">
        <v>245</v>
      </c>
      <c r="V611" s="94">
        <v>0</v>
      </c>
      <c r="W611" s="231"/>
      <c r="X611" s="188"/>
      <c r="Y611" s="194"/>
      <c r="Z611" s="191"/>
      <c r="AA611" s="194"/>
      <c r="AB611" s="191"/>
      <c r="AC611" s="292"/>
      <c r="AD611" s="80"/>
    </row>
    <row r="612" spans="1:30" ht="46.95" customHeight="1" x14ac:dyDescent="0.25">
      <c r="A612" s="191"/>
      <c r="B612" s="191"/>
      <c r="C612" s="194"/>
      <c r="D612" s="191"/>
      <c r="E612" s="194"/>
      <c r="F612" s="194"/>
      <c r="G612" s="194"/>
      <c r="H612" s="240"/>
      <c r="I612" s="191"/>
      <c r="J612" s="194"/>
      <c r="K612" s="194"/>
      <c r="L612" s="191"/>
      <c r="M612" s="191"/>
      <c r="N612" s="194"/>
      <c r="O612" s="191"/>
      <c r="P612" s="191"/>
      <c r="Q612" s="75" t="s">
        <v>1002</v>
      </c>
      <c r="R612" s="34" t="s">
        <v>843</v>
      </c>
      <c r="S612" s="59" t="s">
        <v>438</v>
      </c>
      <c r="T612" s="133">
        <v>3.42</v>
      </c>
      <c r="U612" s="102" t="s">
        <v>245</v>
      </c>
      <c r="V612" s="133">
        <f>T612-T611</f>
        <v>0.58999999999999986</v>
      </c>
      <c r="W612" s="231"/>
      <c r="X612" s="188"/>
      <c r="Y612" s="194"/>
      <c r="Z612" s="191"/>
      <c r="AA612" s="194"/>
      <c r="AB612" s="191"/>
      <c r="AC612" s="292"/>
      <c r="AD612" s="80"/>
    </row>
    <row r="613" spans="1:30" ht="60" customHeight="1" x14ac:dyDescent="0.25">
      <c r="A613" s="285"/>
      <c r="B613" s="210" t="s">
        <v>621</v>
      </c>
      <c r="C613" s="241" t="s">
        <v>96</v>
      </c>
      <c r="D613" s="241" t="s">
        <v>858</v>
      </c>
      <c r="E613" s="18" t="s">
        <v>237</v>
      </c>
      <c r="F613" s="72">
        <v>5.4000000000000003E-3</v>
      </c>
      <c r="G613" s="187"/>
      <c r="H613" s="193">
        <v>137</v>
      </c>
      <c r="I613" s="190" t="s">
        <v>850</v>
      </c>
      <c r="J613" s="187"/>
      <c r="K613" s="187"/>
      <c r="L613" s="190" t="s">
        <v>852</v>
      </c>
      <c r="M613" s="190" t="s">
        <v>852</v>
      </c>
      <c r="N613" s="190" t="s">
        <v>20</v>
      </c>
      <c r="O613" s="190" t="s">
        <v>51</v>
      </c>
      <c r="P613" s="193" t="s">
        <v>233</v>
      </c>
      <c r="Q613" s="245" t="s">
        <v>857</v>
      </c>
      <c r="R613" s="193" t="s">
        <v>853</v>
      </c>
      <c r="S613" s="222" t="s">
        <v>5</v>
      </c>
      <c r="T613" s="202">
        <v>742.92</v>
      </c>
      <c r="U613" s="202" t="s">
        <v>245</v>
      </c>
      <c r="V613" s="202">
        <v>0</v>
      </c>
      <c r="W613" s="260">
        <v>45082</v>
      </c>
      <c r="X613" s="211"/>
      <c r="Y613" s="206" t="s">
        <v>856</v>
      </c>
      <c r="Z613" s="190" t="s">
        <v>855</v>
      </c>
      <c r="AA613" s="193" t="s">
        <v>854</v>
      </c>
      <c r="AB613" s="187"/>
      <c r="AC613" s="199" t="s">
        <v>870</v>
      </c>
      <c r="AD613" s="117" t="s">
        <v>848</v>
      </c>
    </row>
    <row r="614" spans="1:30" ht="58.95" customHeight="1" x14ac:dyDescent="0.25">
      <c r="A614" s="286"/>
      <c r="B614" s="210"/>
      <c r="C614" s="241"/>
      <c r="D614" s="241"/>
      <c r="E614" s="18" t="s">
        <v>570</v>
      </c>
      <c r="F614" s="72">
        <v>2.3199999999999998E-2</v>
      </c>
      <c r="G614" s="189"/>
      <c r="H614" s="195"/>
      <c r="I614" s="192"/>
      <c r="J614" s="189"/>
      <c r="K614" s="189"/>
      <c r="L614" s="192"/>
      <c r="M614" s="192"/>
      <c r="N614" s="192"/>
      <c r="O614" s="192"/>
      <c r="P614" s="195"/>
      <c r="Q614" s="247"/>
      <c r="R614" s="195"/>
      <c r="S614" s="223"/>
      <c r="T614" s="204"/>
      <c r="U614" s="204"/>
      <c r="V614" s="204"/>
      <c r="W614" s="192"/>
      <c r="X614" s="212"/>
      <c r="Y614" s="207"/>
      <c r="Z614" s="192"/>
      <c r="AA614" s="195"/>
      <c r="AB614" s="189"/>
      <c r="AC614" s="201"/>
      <c r="AD614" s="42"/>
    </row>
    <row r="615" spans="1:30" ht="96" customHeight="1" x14ac:dyDescent="0.25">
      <c r="A615" s="190"/>
      <c r="B615" s="190" t="s">
        <v>247</v>
      </c>
      <c r="C615" s="190" t="s">
        <v>1118</v>
      </c>
      <c r="D615" s="190" t="s">
        <v>1119</v>
      </c>
      <c r="E615" s="190" t="s">
        <v>1120</v>
      </c>
      <c r="F615" s="257" t="s">
        <v>1121</v>
      </c>
      <c r="G615" s="190"/>
      <c r="H615" s="254" t="s">
        <v>1122</v>
      </c>
      <c r="I615" s="190" t="s">
        <v>1123</v>
      </c>
      <c r="J615" s="190"/>
      <c r="K615" s="190"/>
      <c r="L615" s="190" t="s">
        <v>859</v>
      </c>
      <c r="M615" s="190" t="s">
        <v>860</v>
      </c>
      <c r="N615" s="190" t="s">
        <v>20</v>
      </c>
      <c r="O615" s="190" t="s">
        <v>51</v>
      </c>
      <c r="P615" s="190" t="s">
        <v>233</v>
      </c>
      <c r="Q615" s="5" t="s">
        <v>864</v>
      </c>
      <c r="R615" s="14" t="s">
        <v>861</v>
      </c>
      <c r="S615" s="3" t="s">
        <v>5</v>
      </c>
      <c r="T615" s="74">
        <v>8.58</v>
      </c>
      <c r="U615" s="74" t="s">
        <v>245</v>
      </c>
      <c r="V615" s="74">
        <v>0</v>
      </c>
      <c r="W615" s="260">
        <v>45082</v>
      </c>
      <c r="X615" s="190"/>
      <c r="Y615" s="190" t="s">
        <v>869</v>
      </c>
      <c r="Z615" s="190" t="s">
        <v>867</v>
      </c>
      <c r="AA615" s="190" t="s">
        <v>868</v>
      </c>
      <c r="AB615" s="206" t="s">
        <v>1517</v>
      </c>
      <c r="AC615" s="199" t="s">
        <v>871</v>
      </c>
      <c r="AD615" s="117" t="s">
        <v>848</v>
      </c>
    </row>
    <row r="616" spans="1:30" ht="60" customHeight="1" x14ac:dyDescent="0.25">
      <c r="A616" s="191"/>
      <c r="B616" s="191"/>
      <c r="C616" s="191"/>
      <c r="D616" s="191"/>
      <c r="E616" s="191"/>
      <c r="F616" s="258"/>
      <c r="G616" s="191"/>
      <c r="H616" s="255"/>
      <c r="I616" s="191"/>
      <c r="J616" s="191"/>
      <c r="K616" s="191"/>
      <c r="L616" s="191"/>
      <c r="M616" s="191"/>
      <c r="N616" s="191"/>
      <c r="O616" s="191"/>
      <c r="P616" s="191"/>
      <c r="Q616" s="5" t="s">
        <v>865</v>
      </c>
      <c r="R616" s="14" t="s">
        <v>862</v>
      </c>
      <c r="S616" s="3" t="s">
        <v>5</v>
      </c>
      <c r="T616" s="74">
        <v>11.83</v>
      </c>
      <c r="U616" s="74" t="s">
        <v>245</v>
      </c>
      <c r="V616" s="74">
        <v>0</v>
      </c>
      <c r="W616" s="261"/>
      <c r="X616" s="191"/>
      <c r="Y616" s="191"/>
      <c r="Z616" s="191"/>
      <c r="AA616" s="191"/>
      <c r="AB616" s="244"/>
      <c r="AC616" s="200"/>
      <c r="AD616" s="131" t="s">
        <v>1117</v>
      </c>
    </row>
    <row r="617" spans="1:30" ht="48" customHeight="1" x14ac:dyDescent="0.25">
      <c r="A617" s="192"/>
      <c r="B617" s="192"/>
      <c r="C617" s="192"/>
      <c r="D617" s="192"/>
      <c r="E617" s="192"/>
      <c r="F617" s="259"/>
      <c r="G617" s="192"/>
      <c r="H617" s="256"/>
      <c r="I617" s="192"/>
      <c r="J617" s="192"/>
      <c r="K617" s="192"/>
      <c r="L617" s="192"/>
      <c r="M617" s="192"/>
      <c r="N617" s="192"/>
      <c r="O617" s="192"/>
      <c r="P617" s="192"/>
      <c r="Q617" s="5" t="s">
        <v>866</v>
      </c>
      <c r="R617" s="14" t="s">
        <v>863</v>
      </c>
      <c r="S617" s="3" t="s">
        <v>5</v>
      </c>
      <c r="T617" s="74">
        <v>18.27</v>
      </c>
      <c r="U617" s="74" t="s">
        <v>245</v>
      </c>
      <c r="V617" s="74">
        <v>0</v>
      </c>
      <c r="W617" s="262"/>
      <c r="X617" s="192"/>
      <c r="Y617" s="192"/>
      <c r="Z617" s="192"/>
      <c r="AA617" s="192"/>
      <c r="AB617" s="207"/>
      <c r="AC617" s="201"/>
      <c r="AD617" s="118"/>
    </row>
    <row r="618" spans="1:30" ht="60" customHeight="1" x14ac:dyDescent="0.25">
      <c r="A618" s="190"/>
      <c r="B618" s="190" t="s">
        <v>247</v>
      </c>
      <c r="C618" s="190" t="s">
        <v>1118</v>
      </c>
      <c r="D618" s="190" t="s">
        <v>1119</v>
      </c>
      <c r="E618" s="190" t="s">
        <v>1120</v>
      </c>
      <c r="F618" s="257" t="s">
        <v>1121</v>
      </c>
      <c r="G618" s="50"/>
      <c r="H618" s="254" t="s">
        <v>1122</v>
      </c>
      <c r="I618" s="190" t="s">
        <v>1123</v>
      </c>
      <c r="J618" s="190"/>
      <c r="K618" s="190"/>
      <c r="L618" s="190" t="s">
        <v>859</v>
      </c>
      <c r="M618" s="190" t="s">
        <v>860</v>
      </c>
      <c r="N618" s="190" t="s">
        <v>20</v>
      </c>
      <c r="O618" s="190" t="s">
        <v>51</v>
      </c>
      <c r="P618" s="190" t="s">
        <v>233</v>
      </c>
      <c r="Q618" s="5" t="s">
        <v>864</v>
      </c>
      <c r="R618" s="14" t="s">
        <v>861</v>
      </c>
      <c r="S618" s="3" t="s">
        <v>438</v>
      </c>
      <c r="T618" s="74">
        <v>9.81</v>
      </c>
      <c r="U618" s="74" t="s">
        <v>245</v>
      </c>
      <c r="V618" s="74">
        <v>0</v>
      </c>
      <c r="W618" s="260">
        <v>45108</v>
      </c>
      <c r="X618" s="190"/>
      <c r="Y618" s="190" t="s">
        <v>869</v>
      </c>
      <c r="Z618" s="190" t="s">
        <v>867</v>
      </c>
      <c r="AA618" s="190" t="s">
        <v>868</v>
      </c>
      <c r="AB618" s="206" t="s">
        <v>1517</v>
      </c>
      <c r="AC618" s="199" t="s">
        <v>871</v>
      </c>
      <c r="AD618" s="117" t="s">
        <v>848</v>
      </c>
    </row>
    <row r="619" spans="1:30" ht="60" customHeight="1" x14ac:dyDescent="0.25">
      <c r="A619" s="191"/>
      <c r="B619" s="191"/>
      <c r="C619" s="191"/>
      <c r="D619" s="191"/>
      <c r="E619" s="191"/>
      <c r="F619" s="258"/>
      <c r="G619" s="50"/>
      <c r="H619" s="255"/>
      <c r="I619" s="191"/>
      <c r="J619" s="191"/>
      <c r="K619" s="191"/>
      <c r="L619" s="191"/>
      <c r="M619" s="191"/>
      <c r="N619" s="191"/>
      <c r="O619" s="191"/>
      <c r="P619" s="191"/>
      <c r="Q619" s="5" t="s">
        <v>865</v>
      </c>
      <c r="R619" s="14" t="s">
        <v>862</v>
      </c>
      <c r="S619" s="3" t="s">
        <v>438</v>
      </c>
      <c r="T619" s="74">
        <v>13.27</v>
      </c>
      <c r="U619" s="74" t="s">
        <v>245</v>
      </c>
      <c r="V619" s="74">
        <v>0</v>
      </c>
      <c r="W619" s="261"/>
      <c r="X619" s="191"/>
      <c r="Y619" s="191"/>
      <c r="Z619" s="191"/>
      <c r="AA619" s="191"/>
      <c r="AB619" s="244"/>
      <c r="AC619" s="200"/>
      <c r="AD619" s="54" t="s">
        <v>1117</v>
      </c>
    </row>
    <row r="620" spans="1:30" ht="48" customHeight="1" x14ac:dyDescent="0.25">
      <c r="A620" s="192"/>
      <c r="B620" s="192"/>
      <c r="C620" s="192"/>
      <c r="D620" s="192"/>
      <c r="E620" s="192"/>
      <c r="F620" s="259"/>
      <c r="G620" s="50"/>
      <c r="H620" s="256"/>
      <c r="I620" s="192"/>
      <c r="J620" s="192"/>
      <c r="K620" s="192"/>
      <c r="L620" s="192"/>
      <c r="M620" s="192"/>
      <c r="N620" s="192"/>
      <c r="O620" s="192"/>
      <c r="P620" s="192"/>
      <c r="Q620" s="5" t="s">
        <v>866</v>
      </c>
      <c r="R620" s="14" t="s">
        <v>863</v>
      </c>
      <c r="S620" s="3" t="s">
        <v>438</v>
      </c>
      <c r="T620" s="74">
        <v>21.05</v>
      </c>
      <c r="U620" s="74" t="s">
        <v>245</v>
      </c>
      <c r="V620" s="74">
        <v>0</v>
      </c>
      <c r="W620" s="262"/>
      <c r="X620" s="192"/>
      <c r="Y620" s="192"/>
      <c r="Z620" s="192"/>
      <c r="AA620" s="192"/>
      <c r="AB620" s="207"/>
      <c r="AC620" s="201"/>
      <c r="AD620" s="42"/>
    </row>
    <row r="621" spans="1:30" ht="60" customHeight="1" x14ac:dyDescent="0.25">
      <c r="A621" s="190"/>
      <c r="B621" s="190" t="s">
        <v>247</v>
      </c>
      <c r="C621" s="190" t="s">
        <v>1118</v>
      </c>
      <c r="D621" s="190" t="s">
        <v>1119</v>
      </c>
      <c r="E621" s="190" t="s">
        <v>1120</v>
      </c>
      <c r="F621" s="257" t="s">
        <v>1121</v>
      </c>
      <c r="G621" s="50"/>
      <c r="H621" s="254" t="s">
        <v>1122</v>
      </c>
      <c r="I621" s="190" t="s">
        <v>1123</v>
      </c>
      <c r="J621" s="190"/>
      <c r="K621" s="190"/>
      <c r="L621" s="190" t="s">
        <v>859</v>
      </c>
      <c r="M621" s="190" t="s">
        <v>860</v>
      </c>
      <c r="N621" s="190" t="s">
        <v>20</v>
      </c>
      <c r="O621" s="190" t="s">
        <v>51</v>
      </c>
      <c r="P621" s="190" t="s">
        <v>233</v>
      </c>
      <c r="Q621" s="5" t="s">
        <v>864</v>
      </c>
      <c r="R621" s="14" t="s">
        <v>861</v>
      </c>
      <c r="S621" s="3" t="s">
        <v>581</v>
      </c>
      <c r="T621" s="74">
        <v>11.15</v>
      </c>
      <c r="U621" s="74" t="s">
        <v>245</v>
      </c>
      <c r="V621" s="74">
        <v>0</v>
      </c>
      <c r="W621" s="260">
        <v>45474</v>
      </c>
      <c r="X621" s="190"/>
      <c r="Y621" s="190" t="s">
        <v>869</v>
      </c>
      <c r="Z621" s="190" t="s">
        <v>867</v>
      </c>
      <c r="AA621" s="190" t="s">
        <v>868</v>
      </c>
      <c r="AB621" s="190" t="s">
        <v>1517</v>
      </c>
      <c r="AC621" s="199" t="s">
        <v>871</v>
      </c>
      <c r="AD621" s="117" t="s">
        <v>848</v>
      </c>
    </row>
    <row r="622" spans="1:30" ht="60" customHeight="1" x14ac:dyDescent="0.25">
      <c r="A622" s="191"/>
      <c r="B622" s="191"/>
      <c r="C622" s="191"/>
      <c r="D622" s="191"/>
      <c r="E622" s="191"/>
      <c r="F622" s="258"/>
      <c r="G622" s="50"/>
      <c r="H622" s="255"/>
      <c r="I622" s="191"/>
      <c r="J622" s="191"/>
      <c r="K622" s="191"/>
      <c r="L622" s="191"/>
      <c r="M622" s="191"/>
      <c r="N622" s="191"/>
      <c r="O622" s="191"/>
      <c r="P622" s="191"/>
      <c r="Q622" s="5" t="s">
        <v>865</v>
      </c>
      <c r="R622" s="14" t="s">
        <v>862</v>
      </c>
      <c r="S622" s="3" t="s">
        <v>581</v>
      </c>
      <c r="T622" s="74">
        <v>14.89</v>
      </c>
      <c r="U622" s="74" t="s">
        <v>245</v>
      </c>
      <c r="V622" s="74">
        <v>0</v>
      </c>
      <c r="W622" s="261"/>
      <c r="X622" s="191"/>
      <c r="Y622" s="191"/>
      <c r="Z622" s="191"/>
      <c r="AA622" s="191"/>
      <c r="AB622" s="191"/>
      <c r="AC622" s="200"/>
      <c r="AD622" s="54" t="s">
        <v>1117</v>
      </c>
    </row>
    <row r="623" spans="1:30" ht="48" customHeight="1" x14ac:dyDescent="0.25">
      <c r="A623" s="192"/>
      <c r="B623" s="192"/>
      <c r="C623" s="192"/>
      <c r="D623" s="192"/>
      <c r="E623" s="192"/>
      <c r="F623" s="259"/>
      <c r="G623" s="50"/>
      <c r="H623" s="256"/>
      <c r="I623" s="192"/>
      <c r="J623" s="192"/>
      <c r="K623" s="192"/>
      <c r="L623" s="191"/>
      <c r="M623" s="191"/>
      <c r="N623" s="192"/>
      <c r="O623" s="191"/>
      <c r="P623" s="192"/>
      <c r="Q623" s="245" t="s">
        <v>866</v>
      </c>
      <c r="R623" s="190" t="s">
        <v>863</v>
      </c>
      <c r="S623" s="254" t="s">
        <v>581</v>
      </c>
      <c r="T623" s="208">
        <v>23.15</v>
      </c>
      <c r="U623" s="208" t="s">
        <v>245</v>
      </c>
      <c r="V623" s="208">
        <v>0</v>
      </c>
      <c r="W623" s="262"/>
      <c r="X623" s="192"/>
      <c r="Y623" s="191"/>
      <c r="Z623" s="191"/>
      <c r="AA623" s="191"/>
      <c r="AB623" s="191"/>
      <c r="AC623" s="201"/>
      <c r="AD623" s="42"/>
    </row>
    <row r="624" spans="1:30" ht="118.8" customHeight="1" x14ac:dyDescent="0.25">
      <c r="A624" s="20" t="s">
        <v>462</v>
      </c>
      <c r="B624" s="20" t="s">
        <v>524</v>
      </c>
      <c r="C624" s="20" t="s">
        <v>460</v>
      </c>
      <c r="D624" s="14" t="s">
        <v>1435</v>
      </c>
      <c r="E624" s="35" t="s">
        <v>20</v>
      </c>
      <c r="F624" s="157" t="s">
        <v>20</v>
      </c>
      <c r="G624" s="21" t="s">
        <v>20</v>
      </c>
      <c r="H624" s="152" t="s">
        <v>20</v>
      </c>
      <c r="I624" s="121" t="s">
        <v>20</v>
      </c>
      <c r="J624" s="121"/>
      <c r="K624" s="121"/>
      <c r="L624" s="192"/>
      <c r="M624" s="192"/>
      <c r="N624" s="121" t="s">
        <v>20</v>
      </c>
      <c r="O624" s="192"/>
      <c r="P624" s="121" t="s">
        <v>10</v>
      </c>
      <c r="Q624" s="247"/>
      <c r="R624" s="192"/>
      <c r="S624" s="256"/>
      <c r="T624" s="209"/>
      <c r="U624" s="209"/>
      <c r="V624" s="209"/>
      <c r="W624" s="156">
        <v>45504</v>
      </c>
      <c r="X624" s="121"/>
      <c r="Y624" s="192"/>
      <c r="Z624" s="192"/>
      <c r="AA624" s="192"/>
      <c r="AB624" s="192"/>
      <c r="AC624" s="155" t="s">
        <v>1441</v>
      </c>
      <c r="AD624" s="42"/>
    </row>
    <row r="625" spans="1:30" ht="84" customHeight="1" x14ac:dyDescent="0.25">
      <c r="A625" s="21"/>
      <c r="B625" s="190" t="s">
        <v>876</v>
      </c>
      <c r="C625" s="190" t="s">
        <v>96</v>
      </c>
      <c r="D625" s="190" t="s">
        <v>877</v>
      </c>
      <c r="E625" s="14" t="s">
        <v>237</v>
      </c>
      <c r="F625" s="86">
        <v>1.4E-3</v>
      </c>
      <c r="G625" s="190"/>
      <c r="H625" s="254" t="s">
        <v>878</v>
      </c>
      <c r="I625" s="190" t="s">
        <v>879</v>
      </c>
      <c r="J625" s="190"/>
      <c r="K625" s="190"/>
      <c r="L625" s="190" t="s">
        <v>880</v>
      </c>
      <c r="M625" s="190" t="s">
        <v>881</v>
      </c>
      <c r="N625" s="190" t="s">
        <v>20</v>
      </c>
      <c r="O625" s="190" t="s">
        <v>51</v>
      </c>
      <c r="P625" s="190" t="s">
        <v>847</v>
      </c>
      <c r="Q625" s="5" t="s">
        <v>882</v>
      </c>
      <c r="R625" s="14" t="s">
        <v>883</v>
      </c>
      <c r="S625" s="3" t="s">
        <v>5</v>
      </c>
      <c r="T625" s="74">
        <v>11.51</v>
      </c>
      <c r="U625" s="74" t="s">
        <v>245</v>
      </c>
      <c r="V625" s="74">
        <v>0</v>
      </c>
      <c r="W625" s="260">
        <v>45127</v>
      </c>
      <c r="X625" s="190"/>
      <c r="Y625" s="190" t="s">
        <v>888</v>
      </c>
      <c r="Z625" s="190" t="s">
        <v>889</v>
      </c>
      <c r="AA625" s="190" t="s">
        <v>890</v>
      </c>
      <c r="AB625" s="208" t="s">
        <v>1511</v>
      </c>
      <c r="AC625" s="199" t="s">
        <v>892</v>
      </c>
      <c r="AD625" s="205" t="s">
        <v>1140</v>
      </c>
    </row>
    <row r="626" spans="1:30" ht="132" customHeight="1" x14ac:dyDescent="0.25">
      <c r="A626" s="22"/>
      <c r="B626" s="191"/>
      <c r="C626" s="191"/>
      <c r="D626" s="191"/>
      <c r="E626" s="190" t="s">
        <v>570</v>
      </c>
      <c r="F626" s="233">
        <v>6.1999999999999998E-3</v>
      </c>
      <c r="G626" s="191"/>
      <c r="H626" s="255"/>
      <c r="I626" s="191"/>
      <c r="J626" s="191"/>
      <c r="K626" s="191"/>
      <c r="L626" s="191"/>
      <c r="M626" s="191"/>
      <c r="N626" s="191"/>
      <c r="O626" s="191"/>
      <c r="P626" s="191"/>
      <c r="Q626" s="5" t="s">
        <v>886</v>
      </c>
      <c r="R626" s="14" t="s">
        <v>884</v>
      </c>
      <c r="S626" s="3" t="s">
        <v>5</v>
      </c>
      <c r="T626" s="74">
        <v>13.8</v>
      </c>
      <c r="U626" s="74" t="s">
        <v>245</v>
      </c>
      <c r="V626" s="74">
        <v>0</v>
      </c>
      <c r="W626" s="261"/>
      <c r="X626" s="191"/>
      <c r="Y626" s="191"/>
      <c r="Z626" s="191"/>
      <c r="AA626" s="191"/>
      <c r="AB626" s="218"/>
      <c r="AC626" s="200"/>
      <c r="AD626" s="205"/>
    </row>
    <row r="627" spans="1:30" ht="96" x14ac:dyDescent="0.25">
      <c r="A627" s="23"/>
      <c r="B627" s="192"/>
      <c r="C627" s="192"/>
      <c r="D627" s="192"/>
      <c r="E627" s="192"/>
      <c r="F627" s="283"/>
      <c r="G627" s="192"/>
      <c r="H627" s="256"/>
      <c r="I627" s="192"/>
      <c r="J627" s="192"/>
      <c r="K627" s="192"/>
      <c r="L627" s="192"/>
      <c r="M627" s="192"/>
      <c r="N627" s="192"/>
      <c r="O627" s="192"/>
      <c r="P627" s="192"/>
      <c r="Q627" s="5" t="s">
        <v>887</v>
      </c>
      <c r="R627" s="14" t="s">
        <v>885</v>
      </c>
      <c r="S627" s="3" t="s">
        <v>5</v>
      </c>
      <c r="T627" s="74">
        <v>14.65</v>
      </c>
      <c r="U627" s="74" t="s">
        <v>245</v>
      </c>
      <c r="V627" s="74">
        <v>0</v>
      </c>
      <c r="W627" s="262"/>
      <c r="X627" s="192"/>
      <c r="Y627" s="192"/>
      <c r="Z627" s="192"/>
      <c r="AA627" s="192"/>
      <c r="AB627" s="209"/>
      <c r="AC627" s="201"/>
      <c r="AD627" s="205"/>
    </row>
    <row r="628" spans="1:30" ht="84" customHeight="1" x14ac:dyDescent="0.25">
      <c r="A628" s="21"/>
      <c r="B628" s="190" t="s">
        <v>876</v>
      </c>
      <c r="C628" s="190" t="s">
        <v>96</v>
      </c>
      <c r="D628" s="190" t="s">
        <v>877</v>
      </c>
      <c r="E628" s="14" t="s">
        <v>237</v>
      </c>
      <c r="F628" s="86">
        <v>1.4E-3</v>
      </c>
      <c r="G628" s="190"/>
      <c r="H628" s="254" t="s">
        <v>878</v>
      </c>
      <c r="I628" s="190" t="s">
        <v>879</v>
      </c>
      <c r="J628" s="190"/>
      <c r="K628" s="190"/>
      <c r="L628" s="190" t="s">
        <v>880</v>
      </c>
      <c r="M628" s="190" t="s">
        <v>881</v>
      </c>
      <c r="N628" s="190" t="s">
        <v>20</v>
      </c>
      <c r="O628" s="190" t="s">
        <v>51</v>
      </c>
      <c r="P628" s="190" t="s">
        <v>233</v>
      </c>
      <c r="Q628" s="5" t="s">
        <v>882</v>
      </c>
      <c r="R628" s="14" t="s">
        <v>883</v>
      </c>
      <c r="S628" s="3" t="s">
        <v>438</v>
      </c>
      <c r="T628" s="74">
        <v>13.16</v>
      </c>
      <c r="U628" s="74" t="s">
        <v>245</v>
      </c>
      <c r="V628" s="74">
        <v>0</v>
      </c>
      <c r="W628" s="260">
        <v>45474</v>
      </c>
      <c r="X628" s="190"/>
      <c r="Y628" s="190" t="s">
        <v>888</v>
      </c>
      <c r="Z628" s="190" t="s">
        <v>889</v>
      </c>
      <c r="AA628" s="190" t="s">
        <v>890</v>
      </c>
      <c r="AB628" s="208" t="s">
        <v>1511</v>
      </c>
      <c r="AC628" s="199" t="s">
        <v>892</v>
      </c>
      <c r="AD628" s="205" t="s">
        <v>1140</v>
      </c>
    </row>
    <row r="629" spans="1:30" ht="132" customHeight="1" x14ac:dyDescent="0.25">
      <c r="A629" s="22"/>
      <c r="B629" s="191"/>
      <c r="C629" s="191"/>
      <c r="D629" s="191"/>
      <c r="E629" s="190" t="s">
        <v>570</v>
      </c>
      <c r="F629" s="233">
        <v>6.1999999999999998E-3</v>
      </c>
      <c r="G629" s="191"/>
      <c r="H629" s="255"/>
      <c r="I629" s="191"/>
      <c r="J629" s="191"/>
      <c r="K629" s="191"/>
      <c r="L629" s="191"/>
      <c r="M629" s="191"/>
      <c r="N629" s="191"/>
      <c r="O629" s="191"/>
      <c r="P629" s="191"/>
      <c r="Q629" s="5" t="s">
        <v>886</v>
      </c>
      <c r="R629" s="14" t="s">
        <v>884</v>
      </c>
      <c r="S629" s="3" t="s">
        <v>438</v>
      </c>
      <c r="T629" s="74">
        <v>15.78</v>
      </c>
      <c r="U629" s="74" t="s">
        <v>245</v>
      </c>
      <c r="V629" s="74">
        <v>0</v>
      </c>
      <c r="W629" s="261"/>
      <c r="X629" s="191"/>
      <c r="Y629" s="191"/>
      <c r="Z629" s="191"/>
      <c r="AA629" s="191"/>
      <c r="AB629" s="218"/>
      <c r="AC629" s="200"/>
      <c r="AD629" s="205"/>
    </row>
    <row r="630" spans="1:30" ht="96" x14ac:dyDescent="0.25">
      <c r="A630" s="23"/>
      <c r="B630" s="192"/>
      <c r="C630" s="192"/>
      <c r="D630" s="192"/>
      <c r="E630" s="192"/>
      <c r="F630" s="283"/>
      <c r="G630" s="192"/>
      <c r="H630" s="256"/>
      <c r="I630" s="192"/>
      <c r="J630" s="192"/>
      <c r="K630" s="192"/>
      <c r="L630" s="192"/>
      <c r="M630" s="192"/>
      <c r="N630" s="192"/>
      <c r="O630" s="192"/>
      <c r="P630" s="192"/>
      <c r="Q630" s="5" t="s">
        <v>887</v>
      </c>
      <c r="R630" s="14" t="s">
        <v>885</v>
      </c>
      <c r="S630" s="3" t="s">
        <v>438</v>
      </c>
      <c r="T630" s="74">
        <v>16.75</v>
      </c>
      <c r="U630" s="74" t="s">
        <v>245</v>
      </c>
      <c r="V630" s="74">
        <v>0</v>
      </c>
      <c r="W630" s="262"/>
      <c r="X630" s="192"/>
      <c r="Y630" s="192"/>
      <c r="Z630" s="192"/>
      <c r="AA630" s="192"/>
      <c r="AB630" s="209"/>
      <c r="AC630" s="201"/>
      <c r="AD630" s="205"/>
    </row>
    <row r="631" spans="1:30" ht="64.5" customHeight="1" x14ac:dyDescent="0.25">
      <c r="A631" s="210" t="s">
        <v>752</v>
      </c>
      <c r="B631" s="210" t="s">
        <v>750</v>
      </c>
      <c r="C631" s="210" t="s">
        <v>234</v>
      </c>
      <c r="D631" s="210" t="s">
        <v>893</v>
      </c>
      <c r="E631" s="193" t="s">
        <v>20</v>
      </c>
      <c r="F631" s="193" t="s">
        <v>20</v>
      </c>
      <c r="G631" s="187"/>
      <c r="H631" s="193" t="s">
        <v>20</v>
      </c>
      <c r="I631" s="193" t="s">
        <v>20</v>
      </c>
      <c r="J631" s="187"/>
      <c r="K631" s="37"/>
      <c r="L631" s="190" t="s">
        <v>894</v>
      </c>
      <c r="M631" s="190" t="s">
        <v>895</v>
      </c>
      <c r="N631" s="190" t="s">
        <v>20</v>
      </c>
      <c r="O631" s="190" t="s">
        <v>51</v>
      </c>
      <c r="P631" s="190" t="s">
        <v>234</v>
      </c>
      <c r="Q631" s="17" t="s">
        <v>896</v>
      </c>
      <c r="R631" s="18" t="s">
        <v>898</v>
      </c>
      <c r="S631" s="3" t="s">
        <v>5</v>
      </c>
      <c r="T631" s="110">
        <v>947.8</v>
      </c>
      <c r="U631" s="74" t="s">
        <v>245</v>
      </c>
      <c r="V631" s="74">
        <v>0</v>
      </c>
      <c r="W631" s="216">
        <v>45133</v>
      </c>
      <c r="X631" s="196"/>
      <c r="Y631" s="190" t="s">
        <v>920</v>
      </c>
      <c r="Z631" s="210" t="s">
        <v>923</v>
      </c>
      <c r="AA631" s="190" t="s">
        <v>203</v>
      </c>
      <c r="AB631" s="21" t="s">
        <v>118</v>
      </c>
      <c r="AC631" s="205" t="s">
        <v>926</v>
      </c>
      <c r="AD631" s="199"/>
    </row>
    <row r="632" spans="1:30" ht="64.5" customHeight="1" x14ac:dyDescent="0.25">
      <c r="A632" s="210"/>
      <c r="B632" s="210"/>
      <c r="C632" s="210"/>
      <c r="D632" s="210"/>
      <c r="E632" s="194"/>
      <c r="F632" s="194"/>
      <c r="G632" s="188"/>
      <c r="H632" s="194"/>
      <c r="I632" s="194"/>
      <c r="J632" s="188"/>
      <c r="K632" s="40"/>
      <c r="L632" s="191"/>
      <c r="M632" s="191"/>
      <c r="N632" s="191"/>
      <c r="O632" s="191"/>
      <c r="P632" s="191"/>
      <c r="Q632" s="17" t="s">
        <v>897</v>
      </c>
      <c r="R632" s="18" t="s">
        <v>899</v>
      </c>
      <c r="S632" s="3" t="s">
        <v>5</v>
      </c>
      <c r="T632" s="74">
        <v>1146.8399999999999</v>
      </c>
      <c r="U632" s="74" t="s">
        <v>245</v>
      </c>
      <c r="V632" s="74">
        <v>199.03999999999996</v>
      </c>
      <c r="W632" s="216"/>
      <c r="X632" s="197"/>
      <c r="Y632" s="194"/>
      <c r="Z632" s="210"/>
      <c r="AA632" s="194"/>
      <c r="AB632" s="191" t="s">
        <v>921</v>
      </c>
      <c r="AC632" s="205"/>
      <c r="AD632" s="200"/>
    </row>
    <row r="633" spans="1:30" ht="64.5" customHeight="1" x14ac:dyDescent="0.25">
      <c r="A633" s="210"/>
      <c r="B633" s="210"/>
      <c r="C633" s="210"/>
      <c r="D633" s="210"/>
      <c r="E633" s="194"/>
      <c r="F633" s="194"/>
      <c r="G633" s="188"/>
      <c r="H633" s="194"/>
      <c r="I633" s="194"/>
      <c r="J633" s="188"/>
      <c r="K633" s="40"/>
      <c r="L633" s="191"/>
      <c r="M633" s="191"/>
      <c r="N633" s="191"/>
      <c r="O633" s="191"/>
      <c r="P633" s="191"/>
      <c r="Q633" s="17" t="s">
        <v>900</v>
      </c>
      <c r="R633" s="18" t="s">
        <v>902</v>
      </c>
      <c r="S633" s="3" t="s">
        <v>5</v>
      </c>
      <c r="T633" s="74">
        <v>831.37</v>
      </c>
      <c r="U633" s="74" t="s">
        <v>245</v>
      </c>
      <c r="V633" s="74">
        <v>0</v>
      </c>
      <c r="W633" s="216"/>
      <c r="X633" s="197"/>
      <c r="Y633" s="194"/>
      <c r="Z633" s="210"/>
      <c r="AA633" s="194"/>
      <c r="AB633" s="191"/>
      <c r="AC633" s="205"/>
      <c r="AD633" s="200"/>
    </row>
    <row r="634" spans="1:30" ht="64.5" customHeight="1" x14ac:dyDescent="0.25">
      <c r="A634" s="210"/>
      <c r="B634" s="210"/>
      <c r="C634" s="210"/>
      <c r="D634" s="210"/>
      <c r="E634" s="194"/>
      <c r="F634" s="194"/>
      <c r="G634" s="188"/>
      <c r="H634" s="194"/>
      <c r="I634" s="194"/>
      <c r="J634" s="188"/>
      <c r="K634" s="40"/>
      <c r="L634" s="191"/>
      <c r="M634" s="191"/>
      <c r="N634" s="191"/>
      <c r="O634" s="191"/>
      <c r="P634" s="191"/>
      <c r="Q634" s="17" t="s">
        <v>901</v>
      </c>
      <c r="R634" s="18" t="s">
        <v>903</v>
      </c>
      <c r="S634" s="3" t="s">
        <v>5</v>
      </c>
      <c r="T634" s="74">
        <v>1005.95</v>
      </c>
      <c r="U634" s="74" t="s">
        <v>245</v>
      </c>
      <c r="V634" s="74">
        <v>174.58000000000004</v>
      </c>
      <c r="W634" s="216"/>
      <c r="X634" s="197"/>
      <c r="Y634" s="194"/>
      <c r="Z634" s="210"/>
      <c r="AA634" s="194"/>
      <c r="AB634" s="228" t="s">
        <v>922</v>
      </c>
      <c r="AC634" s="205"/>
      <c r="AD634" s="200"/>
    </row>
    <row r="635" spans="1:30" ht="64.5" customHeight="1" x14ac:dyDescent="0.25">
      <c r="A635" s="210"/>
      <c r="B635" s="210"/>
      <c r="C635" s="210"/>
      <c r="D635" s="210"/>
      <c r="E635" s="194"/>
      <c r="F635" s="194"/>
      <c r="G635" s="188"/>
      <c r="H635" s="194"/>
      <c r="I635" s="194"/>
      <c r="J635" s="188"/>
      <c r="K635" s="40"/>
      <c r="L635" s="191"/>
      <c r="M635" s="191"/>
      <c r="N635" s="191"/>
      <c r="O635" s="191"/>
      <c r="P635" s="191"/>
      <c r="Q635" s="17" t="s">
        <v>904</v>
      </c>
      <c r="R635" s="18" t="s">
        <v>906</v>
      </c>
      <c r="S635" s="3" t="s">
        <v>5</v>
      </c>
      <c r="T635" s="74">
        <v>1598.33</v>
      </c>
      <c r="U635" s="74" t="s">
        <v>245</v>
      </c>
      <c r="V635" s="74">
        <v>0</v>
      </c>
      <c r="W635" s="216"/>
      <c r="X635" s="197"/>
      <c r="Y635" s="194"/>
      <c r="Z635" s="210"/>
      <c r="AA635" s="194"/>
      <c r="AB635" s="228"/>
      <c r="AC635" s="205"/>
      <c r="AD635" s="200"/>
    </row>
    <row r="636" spans="1:30" ht="64.5" customHeight="1" x14ac:dyDescent="0.25">
      <c r="A636" s="210"/>
      <c r="B636" s="210"/>
      <c r="C636" s="210"/>
      <c r="D636" s="210"/>
      <c r="E636" s="194"/>
      <c r="F636" s="194"/>
      <c r="G636" s="188"/>
      <c r="H636" s="194"/>
      <c r="I636" s="194"/>
      <c r="J636" s="188"/>
      <c r="K636" s="40"/>
      <c r="L636" s="191"/>
      <c r="M636" s="191"/>
      <c r="N636" s="191"/>
      <c r="O636" s="191"/>
      <c r="P636" s="191"/>
      <c r="Q636" s="17" t="s">
        <v>905</v>
      </c>
      <c r="R636" s="18" t="s">
        <v>907</v>
      </c>
      <c r="S636" s="3" t="s">
        <v>5</v>
      </c>
      <c r="T636" s="74">
        <v>1933.98</v>
      </c>
      <c r="U636" s="74" t="s">
        <v>245</v>
      </c>
      <c r="V636" s="74">
        <v>335.65000000000009</v>
      </c>
      <c r="W636" s="216"/>
      <c r="X636" s="197"/>
      <c r="Y636" s="194"/>
      <c r="Z636" s="210"/>
      <c r="AA636" s="194"/>
      <c r="AB636" s="27"/>
      <c r="AC636" s="205"/>
      <c r="AD636" s="200"/>
    </row>
    <row r="637" spans="1:30" ht="64.5" customHeight="1" x14ac:dyDescent="0.25">
      <c r="A637" s="210"/>
      <c r="B637" s="210"/>
      <c r="C637" s="210"/>
      <c r="D637" s="210"/>
      <c r="E637" s="194"/>
      <c r="F637" s="194"/>
      <c r="G637" s="188"/>
      <c r="H637" s="194"/>
      <c r="I637" s="194"/>
      <c r="J637" s="188"/>
      <c r="K637" s="40"/>
      <c r="L637" s="191"/>
      <c r="M637" s="191"/>
      <c r="N637" s="191"/>
      <c r="O637" s="191"/>
      <c r="P637" s="191"/>
      <c r="Q637" s="17" t="s">
        <v>908</v>
      </c>
      <c r="R637" s="18" t="s">
        <v>910</v>
      </c>
      <c r="S637" s="3" t="s">
        <v>5</v>
      </c>
      <c r="T637" s="74">
        <v>1118.98</v>
      </c>
      <c r="U637" s="74" t="s">
        <v>245</v>
      </c>
      <c r="V637" s="74">
        <v>0</v>
      </c>
      <c r="W637" s="216"/>
      <c r="X637" s="197"/>
      <c r="Y637" s="194"/>
      <c r="Z637" s="210"/>
      <c r="AA637" s="194"/>
      <c r="AB637" s="26"/>
      <c r="AC637" s="205"/>
      <c r="AD637" s="200"/>
    </row>
    <row r="638" spans="1:30" ht="64.5" customHeight="1" x14ac:dyDescent="0.25">
      <c r="A638" s="210"/>
      <c r="B638" s="210"/>
      <c r="C638" s="210"/>
      <c r="D638" s="210"/>
      <c r="E638" s="194"/>
      <c r="F638" s="194"/>
      <c r="G638" s="188"/>
      <c r="H638" s="194"/>
      <c r="I638" s="194"/>
      <c r="J638" s="188"/>
      <c r="K638" s="40"/>
      <c r="L638" s="191"/>
      <c r="M638" s="191"/>
      <c r="N638" s="191"/>
      <c r="O638" s="191"/>
      <c r="P638" s="191"/>
      <c r="Q638" s="17" t="s">
        <v>909</v>
      </c>
      <c r="R638" s="18" t="s">
        <v>911</v>
      </c>
      <c r="S638" s="3" t="s">
        <v>5</v>
      </c>
      <c r="T638" s="74">
        <v>1353.96</v>
      </c>
      <c r="U638" s="74" t="s">
        <v>245</v>
      </c>
      <c r="V638" s="74">
        <v>234.98000000000002</v>
      </c>
      <c r="W638" s="216"/>
      <c r="X638" s="197"/>
      <c r="Y638" s="194"/>
      <c r="Z638" s="210"/>
      <c r="AA638" s="194"/>
      <c r="AB638" s="22"/>
      <c r="AC638" s="205"/>
      <c r="AD638" s="200"/>
    </row>
    <row r="639" spans="1:30" ht="42.75" customHeight="1" x14ac:dyDescent="0.25">
      <c r="A639" s="210"/>
      <c r="B639" s="210"/>
      <c r="C639" s="210"/>
      <c r="D639" s="210"/>
      <c r="E639" s="194"/>
      <c r="F639" s="194"/>
      <c r="G639" s="188"/>
      <c r="H639" s="194"/>
      <c r="I639" s="194"/>
      <c r="J639" s="188"/>
      <c r="K639" s="40"/>
      <c r="L639" s="191"/>
      <c r="M639" s="191"/>
      <c r="N639" s="191"/>
      <c r="O639" s="191"/>
      <c r="P639" s="191"/>
      <c r="Q639" s="69" t="s">
        <v>912</v>
      </c>
      <c r="R639" s="18" t="s">
        <v>914</v>
      </c>
      <c r="S639" s="3" t="s">
        <v>5</v>
      </c>
      <c r="T639" s="110">
        <v>503.3</v>
      </c>
      <c r="U639" s="74" t="s">
        <v>245</v>
      </c>
      <c r="V639" s="74">
        <v>0</v>
      </c>
      <c r="W639" s="216"/>
      <c r="X639" s="197"/>
      <c r="Y639" s="194"/>
      <c r="Z639" s="210" t="s">
        <v>924</v>
      </c>
      <c r="AA639" s="194"/>
      <c r="AB639" s="27"/>
      <c r="AC639" s="205"/>
      <c r="AD639" s="200"/>
    </row>
    <row r="640" spans="1:30" ht="42.75" customHeight="1" x14ac:dyDescent="0.25">
      <c r="A640" s="210"/>
      <c r="B640" s="210"/>
      <c r="C640" s="210"/>
      <c r="D640" s="210"/>
      <c r="E640" s="194"/>
      <c r="F640" s="194"/>
      <c r="G640" s="188"/>
      <c r="H640" s="194"/>
      <c r="I640" s="194"/>
      <c r="J640" s="188"/>
      <c r="K640" s="40"/>
      <c r="L640" s="191"/>
      <c r="M640" s="191"/>
      <c r="N640" s="191"/>
      <c r="O640" s="191"/>
      <c r="P640" s="191"/>
      <c r="Q640" s="69" t="s">
        <v>913</v>
      </c>
      <c r="R640" s="18" t="s">
        <v>919</v>
      </c>
      <c r="S640" s="3" t="s">
        <v>5</v>
      </c>
      <c r="T640" s="74">
        <v>608.99</v>
      </c>
      <c r="U640" s="74" t="s">
        <v>245</v>
      </c>
      <c r="V640" s="74">
        <v>105.69</v>
      </c>
      <c r="W640" s="216"/>
      <c r="X640" s="197"/>
      <c r="Y640" s="194"/>
      <c r="Z640" s="210"/>
      <c r="AA640" s="194"/>
      <c r="AB640" s="22"/>
      <c r="AC640" s="205"/>
      <c r="AD640" s="200"/>
    </row>
    <row r="641" spans="1:30" ht="72.75" customHeight="1" x14ac:dyDescent="0.25">
      <c r="A641" s="210"/>
      <c r="B641" s="210"/>
      <c r="C641" s="210"/>
      <c r="D641" s="210"/>
      <c r="E641" s="194"/>
      <c r="F641" s="194"/>
      <c r="G641" s="188"/>
      <c r="H641" s="194"/>
      <c r="I641" s="194"/>
      <c r="J641" s="188"/>
      <c r="K641" s="40"/>
      <c r="L641" s="191"/>
      <c r="M641" s="191"/>
      <c r="N641" s="191"/>
      <c r="O641" s="191"/>
      <c r="P641" s="191"/>
      <c r="Q641" s="17" t="s">
        <v>915</v>
      </c>
      <c r="R641" s="18" t="s">
        <v>917</v>
      </c>
      <c r="S641" s="3" t="s">
        <v>5</v>
      </c>
      <c r="T641" s="110">
        <v>746.2</v>
      </c>
      <c r="U641" s="74" t="s">
        <v>245</v>
      </c>
      <c r="V641" s="74">
        <v>0</v>
      </c>
      <c r="W641" s="216"/>
      <c r="X641" s="197"/>
      <c r="Y641" s="194"/>
      <c r="Z641" s="210" t="s">
        <v>925</v>
      </c>
      <c r="AA641" s="194"/>
      <c r="AB641" s="22"/>
      <c r="AC641" s="205"/>
      <c r="AD641" s="200"/>
    </row>
    <row r="642" spans="1:30" ht="72.75" customHeight="1" x14ac:dyDescent="0.25">
      <c r="A642" s="210"/>
      <c r="B642" s="210"/>
      <c r="C642" s="210"/>
      <c r="D642" s="210"/>
      <c r="E642" s="195"/>
      <c r="F642" s="195"/>
      <c r="G642" s="189"/>
      <c r="H642" s="195"/>
      <c r="I642" s="195"/>
      <c r="J642" s="189"/>
      <c r="K642" s="38"/>
      <c r="L642" s="192"/>
      <c r="M642" s="192"/>
      <c r="N642" s="192"/>
      <c r="O642" s="192"/>
      <c r="P642" s="192"/>
      <c r="Q642" s="17" t="s">
        <v>916</v>
      </c>
      <c r="R642" s="18" t="s">
        <v>918</v>
      </c>
      <c r="S642" s="3" t="s">
        <v>5</v>
      </c>
      <c r="T642" s="110">
        <v>902.9</v>
      </c>
      <c r="U642" s="74" t="s">
        <v>245</v>
      </c>
      <c r="V642" s="74">
        <v>156.69999999999993</v>
      </c>
      <c r="W642" s="216"/>
      <c r="X642" s="198"/>
      <c r="Y642" s="195"/>
      <c r="Z642" s="217"/>
      <c r="AA642" s="195"/>
      <c r="AB642" s="23"/>
      <c r="AC642" s="205"/>
      <c r="AD642" s="201"/>
    </row>
    <row r="643" spans="1:30" ht="64.2" customHeight="1" x14ac:dyDescent="0.25">
      <c r="A643" s="210" t="s">
        <v>927</v>
      </c>
      <c r="B643" s="190" t="s">
        <v>928</v>
      </c>
      <c r="C643" s="193" t="s">
        <v>234</v>
      </c>
      <c r="D643" s="190" t="s">
        <v>929</v>
      </c>
      <c r="E643" s="193" t="s">
        <v>20</v>
      </c>
      <c r="F643" s="193" t="s">
        <v>20</v>
      </c>
      <c r="G643" s="187"/>
      <c r="H643" s="193" t="s">
        <v>20</v>
      </c>
      <c r="I643" s="193" t="s">
        <v>20</v>
      </c>
      <c r="J643" s="187"/>
      <c r="K643" s="187"/>
      <c r="L643" s="190" t="s">
        <v>930</v>
      </c>
      <c r="M643" s="190" t="s">
        <v>931</v>
      </c>
      <c r="N643" s="193" t="s">
        <v>20</v>
      </c>
      <c r="O643" s="190" t="s">
        <v>51</v>
      </c>
      <c r="P643" s="190" t="s">
        <v>234</v>
      </c>
      <c r="Q643" s="17" t="s">
        <v>936</v>
      </c>
      <c r="R643" s="18" t="s">
        <v>932</v>
      </c>
      <c r="S643" s="3" t="s">
        <v>5</v>
      </c>
      <c r="T643" s="110">
        <v>4256.96</v>
      </c>
      <c r="U643" s="52" t="s">
        <v>245</v>
      </c>
      <c r="V643" s="52">
        <v>0</v>
      </c>
      <c r="W643" s="216">
        <v>45134</v>
      </c>
      <c r="X643" s="187"/>
      <c r="Y643" s="190" t="s">
        <v>940</v>
      </c>
      <c r="Z643" s="190" t="s">
        <v>941</v>
      </c>
      <c r="AA643" s="190" t="s">
        <v>942</v>
      </c>
      <c r="AB643" s="190" t="s">
        <v>943</v>
      </c>
      <c r="AC643" s="199" t="s">
        <v>944</v>
      </c>
      <c r="AD643" s="187"/>
    </row>
    <row r="644" spans="1:30" ht="60" x14ac:dyDescent="0.25">
      <c r="A644" s="210"/>
      <c r="B644" s="191"/>
      <c r="C644" s="194"/>
      <c r="D644" s="191"/>
      <c r="E644" s="194"/>
      <c r="F644" s="194"/>
      <c r="G644" s="188"/>
      <c r="H644" s="194"/>
      <c r="I644" s="194"/>
      <c r="J644" s="188"/>
      <c r="K644" s="188"/>
      <c r="L644" s="191"/>
      <c r="M644" s="191"/>
      <c r="N644" s="194"/>
      <c r="O644" s="191"/>
      <c r="P644" s="191"/>
      <c r="Q644" s="17" t="s">
        <v>937</v>
      </c>
      <c r="R644" s="18" t="s">
        <v>933</v>
      </c>
      <c r="S644" s="3" t="s">
        <v>5</v>
      </c>
      <c r="T644" s="110">
        <v>4275.09</v>
      </c>
      <c r="U644" s="52" t="s">
        <v>245</v>
      </c>
      <c r="V644" s="52">
        <v>18.130000000000109</v>
      </c>
      <c r="W644" s="216"/>
      <c r="X644" s="188"/>
      <c r="Y644" s="191"/>
      <c r="Z644" s="191"/>
      <c r="AA644" s="191"/>
      <c r="AB644" s="191"/>
      <c r="AC644" s="200"/>
      <c r="AD644" s="188"/>
    </row>
    <row r="645" spans="1:30" ht="60" x14ac:dyDescent="0.25">
      <c r="A645" s="210"/>
      <c r="B645" s="191"/>
      <c r="C645" s="194"/>
      <c r="D645" s="191"/>
      <c r="E645" s="194"/>
      <c r="F645" s="194"/>
      <c r="G645" s="188"/>
      <c r="H645" s="194"/>
      <c r="I645" s="194"/>
      <c r="J645" s="188"/>
      <c r="K645" s="188"/>
      <c r="L645" s="191"/>
      <c r="M645" s="191"/>
      <c r="N645" s="194"/>
      <c r="O645" s="191"/>
      <c r="P645" s="191"/>
      <c r="Q645" s="17" t="s">
        <v>938</v>
      </c>
      <c r="R645" s="18" t="s">
        <v>934</v>
      </c>
      <c r="S645" s="3" t="s">
        <v>5</v>
      </c>
      <c r="T645" s="110">
        <v>3105.36</v>
      </c>
      <c r="U645" s="52" t="s">
        <v>245</v>
      </c>
      <c r="V645" s="52">
        <v>0</v>
      </c>
      <c r="W645" s="216"/>
      <c r="X645" s="188"/>
      <c r="Y645" s="191"/>
      <c r="Z645" s="191"/>
      <c r="AA645" s="191"/>
      <c r="AB645" s="191"/>
      <c r="AC645" s="200"/>
      <c r="AD645" s="188"/>
    </row>
    <row r="646" spans="1:30" ht="79.5" customHeight="1" x14ac:dyDescent="0.25">
      <c r="A646" s="210"/>
      <c r="B646" s="192"/>
      <c r="C646" s="195"/>
      <c r="D646" s="192"/>
      <c r="E646" s="195"/>
      <c r="F646" s="195"/>
      <c r="G646" s="189"/>
      <c r="H646" s="195"/>
      <c r="I646" s="195"/>
      <c r="J646" s="189"/>
      <c r="K646" s="189"/>
      <c r="L646" s="192"/>
      <c r="M646" s="192"/>
      <c r="N646" s="195"/>
      <c r="O646" s="192"/>
      <c r="P646" s="192"/>
      <c r="Q646" s="17" t="s">
        <v>939</v>
      </c>
      <c r="R646" s="18" t="s">
        <v>935</v>
      </c>
      <c r="S646" s="3" t="s">
        <v>5</v>
      </c>
      <c r="T646" s="110">
        <v>3109.11</v>
      </c>
      <c r="U646" s="52" t="s">
        <v>245</v>
      </c>
      <c r="V646" s="52">
        <v>3.75</v>
      </c>
      <c r="W646" s="216"/>
      <c r="X646" s="189"/>
      <c r="Y646" s="192"/>
      <c r="Z646" s="192"/>
      <c r="AA646" s="192"/>
      <c r="AB646" s="192"/>
      <c r="AC646" s="201"/>
      <c r="AD646" s="189"/>
    </row>
    <row r="647" spans="1:30" ht="91.2" customHeight="1" x14ac:dyDescent="0.25">
      <c r="A647" s="190" t="s">
        <v>927</v>
      </c>
      <c r="B647" s="190" t="s">
        <v>928</v>
      </c>
      <c r="C647" s="193" t="s">
        <v>234</v>
      </c>
      <c r="D647" s="190" t="s">
        <v>929</v>
      </c>
      <c r="E647" s="193" t="s">
        <v>20</v>
      </c>
      <c r="F647" s="193" t="s">
        <v>20</v>
      </c>
      <c r="G647" s="187"/>
      <c r="H647" s="193" t="s">
        <v>20</v>
      </c>
      <c r="I647" s="193" t="s">
        <v>20</v>
      </c>
      <c r="J647" s="187"/>
      <c r="K647" s="187"/>
      <c r="L647" s="190" t="s">
        <v>930</v>
      </c>
      <c r="M647" s="190" t="s">
        <v>931</v>
      </c>
      <c r="N647" s="193" t="s">
        <v>20</v>
      </c>
      <c r="O647" s="190" t="s">
        <v>51</v>
      </c>
      <c r="P647" s="190" t="s">
        <v>234</v>
      </c>
      <c r="Q647" s="17" t="s">
        <v>1701</v>
      </c>
      <c r="R647" s="18" t="s">
        <v>932</v>
      </c>
      <c r="S647" s="3" t="s">
        <v>438</v>
      </c>
      <c r="T647" s="110">
        <v>3334.47</v>
      </c>
      <c r="U647" s="52" t="s">
        <v>245</v>
      </c>
      <c r="V647" s="52">
        <v>0</v>
      </c>
      <c r="W647" s="196">
        <v>45644</v>
      </c>
      <c r="X647" s="187"/>
      <c r="Y647" s="190" t="s">
        <v>1695</v>
      </c>
      <c r="Z647" s="210" t="s">
        <v>1696</v>
      </c>
      <c r="AA647" s="190" t="s">
        <v>1699</v>
      </c>
      <c r="AB647" s="190" t="s">
        <v>1702</v>
      </c>
      <c r="AC647" s="199" t="s">
        <v>1715</v>
      </c>
      <c r="AD647" s="187"/>
    </row>
    <row r="648" spans="1:30" ht="84" x14ac:dyDescent="0.25">
      <c r="A648" s="191"/>
      <c r="B648" s="191"/>
      <c r="C648" s="194"/>
      <c r="D648" s="191"/>
      <c r="E648" s="194"/>
      <c r="F648" s="194"/>
      <c r="G648" s="188"/>
      <c r="H648" s="194"/>
      <c r="I648" s="194"/>
      <c r="J648" s="188"/>
      <c r="K648" s="188"/>
      <c r="L648" s="191"/>
      <c r="M648" s="191"/>
      <c r="N648" s="194"/>
      <c r="O648" s="191"/>
      <c r="P648" s="191"/>
      <c r="Q648" s="17" t="s">
        <v>1700</v>
      </c>
      <c r="R648" s="18" t="s">
        <v>933</v>
      </c>
      <c r="S648" s="3" t="s">
        <v>438</v>
      </c>
      <c r="T648" s="110">
        <v>3337.86</v>
      </c>
      <c r="U648" s="52" t="s">
        <v>245</v>
      </c>
      <c r="V648" s="93">
        <f>+T648-T647</f>
        <v>3.3900000000003274</v>
      </c>
      <c r="W648" s="197"/>
      <c r="X648" s="188"/>
      <c r="Y648" s="191"/>
      <c r="Z648" s="210"/>
      <c r="AA648" s="191"/>
      <c r="AB648" s="191"/>
      <c r="AC648" s="200"/>
      <c r="AD648" s="188"/>
    </row>
    <row r="649" spans="1:30" ht="84" x14ac:dyDescent="0.25">
      <c r="A649" s="191"/>
      <c r="B649" s="191"/>
      <c r="C649" s="194"/>
      <c r="D649" s="191"/>
      <c r="E649" s="194"/>
      <c r="F649" s="194"/>
      <c r="G649" s="188"/>
      <c r="H649" s="194"/>
      <c r="I649" s="194"/>
      <c r="J649" s="188"/>
      <c r="K649" s="188"/>
      <c r="L649" s="191"/>
      <c r="M649" s="191"/>
      <c r="N649" s="194"/>
      <c r="O649" s="191"/>
      <c r="P649" s="191"/>
      <c r="Q649" s="17" t="s">
        <v>1703</v>
      </c>
      <c r="R649" s="18" t="s">
        <v>934</v>
      </c>
      <c r="S649" s="3" t="s">
        <v>438</v>
      </c>
      <c r="T649" s="110">
        <v>3911.26</v>
      </c>
      <c r="U649" s="52" t="s">
        <v>245</v>
      </c>
      <c r="V649" s="52">
        <v>0</v>
      </c>
      <c r="W649" s="197"/>
      <c r="X649" s="188"/>
      <c r="Y649" s="191"/>
      <c r="Z649" s="210"/>
      <c r="AA649" s="191"/>
      <c r="AB649" s="191"/>
      <c r="AC649" s="200"/>
      <c r="AD649" s="188"/>
    </row>
    <row r="650" spans="1:30" ht="79.5" customHeight="1" x14ac:dyDescent="0.25">
      <c r="A650" s="191"/>
      <c r="B650" s="191"/>
      <c r="C650" s="194"/>
      <c r="D650" s="191"/>
      <c r="E650" s="194"/>
      <c r="F650" s="194"/>
      <c r="G650" s="188"/>
      <c r="H650" s="194"/>
      <c r="I650" s="194"/>
      <c r="J650" s="188"/>
      <c r="K650" s="188"/>
      <c r="L650" s="191"/>
      <c r="M650" s="191"/>
      <c r="N650" s="194"/>
      <c r="O650" s="191"/>
      <c r="P650" s="191"/>
      <c r="Q650" s="17" t="s">
        <v>1704</v>
      </c>
      <c r="R650" s="18" t="s">
        <v>935</v>
      </c>
      <c r="S650" s="3" t="s">
        <v>438</v>
      </c>
      <c r="T650" s="110">
        <v>3913.45</v>
      </c>
      <c r="U650" s="52" t="s">
        <v>245</v>
      </c>
      <c r="V650" s="93">
        <f>+T650-T649</f>
        <v>2.1899999999995998</v>
      </c>
      <c r="W650" s="197"/>
      <c r="X650" s="188"/>
      <c r="Y650" s="191"/>
      <c r="Z650" s="210"/>
      <c r="AA650" s="191"/>
      <c r="AB650" s="191"/>
      <c r="AC650" s="200"/>
      <c r="AD650" s="188"/>
    </row>
    <row r="651" spans="1:30" ht="79.5" customHeight="1" x14ac:dyDescent="0.25">
      <c r="A651" s="191"/>
      <c r="B651" s="191"/>
      <c r="C651" s="194"/>
      <c r="D651" s="191"/>
      <c r="E651" s="194"/>
      <c r="F651" s="194"/>
      <c r="G651" s="188"/>
      <c r="H651" s="194"/>
      <c r="I651" s="194"/>
      <c r="J651" s="188"/>
      <c r="K651" s="188"/>
      <c r="L651" s="191"/>
      <c r="M651" s="191"/>
      <c r="N651" s="194"/>
      <c r="O651" s="191"/>
      <c r="P651" s="191"/>
      <c r="Q651" s="17" t="s">
        <v>1705</v>
      </c>
      <c r="R651" s="18" t="s">
        <v>1686</v>
      </c>
      <c r="S651" s="3" t="s">
        <v>438</v>
      </c>
      <c r="T651" s="110">
        <v>5783.51</v>
      </c>
      <c r="U651" s="52" t="s">
        <v>245</v>
      </c>
      <c r="V651" s="52">
        <v>0</v>
      </c>
      <c r="W651" s="197"/>
      <c r="X651" s="188"/>
      <c r="Y651" s="191"/>
      <c r="Z651" s="210"/>
      <c r="AA651" s="191"/>
      <c r="AB651" s="191"/>
      <c r="AC651" s="200"/>
      <c r="AD651" s="188"/>
    </row>
    <row r="652" spans="1:30" ht="79.5" customHeight="1" x14ac:dyDescent="0.25">
      <c r="A652" s="191"/>
      <c r="B652" s="191"/>
      <c r="C652" s="194"/>
      <c r="D652" s="191"/>
      <c r="E652" s="194"/>
      <c r="F652" s="194"/>
      <c r="G652" s="188"/>
      <c r="H652" s="194"/>
      <c r="I652" s="194"/>
      <c r="J652" s="188"/>
      <c r="K652" s="188"/>
      <c r="L652" s="191"/>
      <c r="M652" s="191"/>
      <c r="N652" s="194"/>
      <c r="O652" s="191"/>
      <c r="P652" s="191"/>
      <c r="Q652" s="17" t="s">
        <v>1706</v>
      </c>
      <c r="R652" s="18" t="s">
        <v>1687</v>
      </c>
      <c r="S652" s="3" t="s">
        <v>438</v>
      </c>
      <c r="T652" s="110">
        <v>5786.21</v>
      </c>
      <c r="U652" s="52" t="s">
        <v>245</v>
      </c>
      <c r="V652" s="93">
        <f>+T652-T651</f>
        <v>2.6999999999998181</v>
      </c>
      <c r="W652" s="197"/>
      <c r="X652" s="188"/>
      <c r="Y652" s="191"/>
      <c r="Z652" s="210"/>
      <c r="AA652" s="191"/>
      <c r="AB652" s="191"/>
      <c r="AC652" s="200"/>
      <c r="AD652" s="188"/>
    </row>
    <row r="653" spans="1:30" ht="69.599999999999994" customHeight="1" x14ac:dyDescent="0.25">
      <c r="A653" s="191"/>
      <c r="B653" s="191"/>
      <c r="C653" s="194"/>
      <c r="D653" s="191"/>
      <c r="E653" s="194"/>
      <c r="F653" s="194"/>
      <c r="G653" s="188"/>
      <c r="H653" s="194"/>
      <c r="I653" s="194"/>
      <c r="J653" s="188"/>
      <c r="K653" s="188"/>
      <c r="L653" s="191"/>
      <c r="M653" s="191"/>
      <c r="N653" s="194"/>
      <c r="O653" s="191"/>
      <c r="P653" s="191"/>
      <c r="Q653" s="17" t="s">
        <v>1707</v>
      </c>
      <c r="R653" s="18" t="s">
        <v>1688</v>
      </c>
      <c r="S653" s="3" t="s">
        <v>438</v>
      </c>
      <c r="T653" s="110">
        <v>5285.32</v>
      </c>
      <c r="U653" s="52" t="s">
        <v>245</v>
      </c>
      <c r="V653" s="93">
        <v>0</v>
      </c>
      <c r="W653" s="197"/>
      <c r="X653" s="188"/>
      <c r="Y653" s="191"/>
      <c r="Z653" s="190" t="s">
        <v>1697</v>
      </c>
      <c r="AA653" s="191"/>
      <c r="AB653" s="191"/>
      <c r="AC653" s="200"/>
      <c r="AD653" s="188"/>
    </row>
    <row r="654" spans="1:30" ht="64.8" customHeight="1" x14ac:dyDescent="0.25">
      <c r="A654" s="191"/>
      <c r="B654" s="191"/>
      <c r="C654" s="194"/>
      <c r="D654" s="191"/>
      <c r="E654" s="194"/>
      <c r="F654" s="194"/>
      <c r="G654" s="188"/>
      <c r="H654" s="194"/>
      <c r="I654" s="194"/>
      <c r="J654" s="188"/>
      <c r="K654" s="188"/>
      <c r="L654" s="191"/>
      <c r="M654" s="191"/>
      <c r="N654" s="194"/>
      <c r="O654" s="191"/>
      <c r="P654" s="191"/>
      <c r="Q654" s="17" t="s">
        <v>1708</v>
      </c>
      <c r="R654" s="18" t="s">
        <v>1689</v>
      </c>
      <c r="S654" s="3" t="s">
        <v>438</v>
      </c>
      <c r="T654" s="110">
        <v>5336.76</v>
      </c>
      <c r="U654" s="52" t="s">
        <v>245</v>
      </c>
      <c r="V654" s="93">
        <f>+T654-T653</f>
        <v>51.440000000000509</v>
      </c>
      <c r="W654" s="197"/>
      <c r="X654" s="188"/>
      <c r="Y654" s="191"/>
      <c r="Z654" s="192"/>
      <c r="AA654" s="191"/>
      <c r="AB654" s="191"/>
      <c r="AC654" s="200"/>
      <c r="AD654" s="188"/>
    </row>
    <row r="655" spans="1:30" ht="79.5" customHeight="1" x14ac:dyDescent="0.25">
      <c r="A655" s="191"/>
      <c r="B655" s="191"/>
      <c r="C655" s="194"/>
      <c r="D655" s="191"/>
      <c r="E655" s="194"/>
      <c r="F655" s="194"/>
      <c r="G655" s="188"/>
      <c r="H655" s="194"/>
      <c r="I655" s="194"/>
      <c r="J655" s="188"/>
      <c r="K655" s="188"/>
      <c r="L655" s="191"/>
      <c r="M655" s="191"/>
      <c r="N655" s="194"/>
      <c r="O655" s="191"/>
      <c r="P655" s="191"/>
      <c r="Q655" s="17" t="s">
        <v>1709</v>
      </c>
      <c r="R655" s="18" t="s">
        <v>1690</v>
      </c>
      <c r="S655" s="3" t="s">
        <v>438</v>
      </c>
      <c r="T655" s="110">
        <v>2688.21</v>
      </c>
      <c r="U655" s="73" t="s">
        <v>245</v>
      </c>
      <c r="V655" s="93">
        <v>0</v>
      </c>
      <c r="W655" s="197"/>
      <c r="X655" s="188"/>
      <c r="Y655" s="191"/>
      <c r="Z655" s="190" t="s">
        <v>1698</v>
      </c>
      <c r="AA655" s="191"/>
      <c r="AB655" s="191"/>
      <c r="AC655" s="200"/>
      <c r="AD655" s="188"/>
    </row>
    <row r="656" spans="1:30" ht="79.5" customHeight="1" x14ac:dyDescent="0.25">
      <c r="A656" s="191"/>
      <c r="B656" s="191"/>
      <c r="C656" s="194"/>
      <c r="D656" s="191"/>
      <c r="E656" s="194"/>
      <c r="F656" s="194"/>
      <c r="G656" s="188"/>
      <c r="H656" s="194"/>
      <c r="I656" s="194"/>
      <c r="J656" s="188"/>
      <c r="K656" s="188"/>
      <c r="L656" s="191"/>
      <c r="M656" s="191"/>
      <c r="N656" s="194"/>
      <c r="O656" s="191"/>
      <c r="P656" s="191"/>
      <c r="Q656" s="17" t="s">
        <v>1710</v>
      </c>
      <c r="R656" s="18" t="s">
        <v>1691</v>
      </c>
      <c r="S656" s="3" t="s">
        <v>438</v>
      </c>
      <c r="T656" s="110">
        <v>2882.84</v>
      </c>
      <c r="U656" s="73" t="s">
        <v>245</v>
      </c>
      <c r="V656" s="93">
        <v>0</v>
      </c>
      <c r="W656" s="197"/>
      <c r="X656" s="188"/>
      <c r="Y656" s="191"/>
      <c r="Z656" s="191"/>
      <c r="AA656" s="191"/>
      <c r="AB656" s="191"/>
      <c r="AC656" s="200"/>
      <c r="AD656" s="188"/>
    </row>
    <row r="657" spans="1:30" ht="79.5" customHeight="1" x14ac:dyDescent="0.25">
      <c r="A657" s="191"/>
      <c r="B657" s="191"/>
      <c r="C657" s="194"/>
      <c r="D657" s="191"/>
      <c r="E657" s="194"/>
      <c r="F657" s="194"/>
      <c r="G657" s="188"/>
      <c r="H657" s="194"/>
      <c r="I657" s="194"/>
      <c r="J657" s="188"/>
      <c r="K657" s="188"/>
      <c r="L657" s="191"/>
      <c r="M657" s="191"/>
      <c r="N657" s="194"/>
      <c r="O657" s="191"/>
      <c r="P657" s="191"/>
      <c r="Q657" s="17" t="s">
        <v>1711</v>
      </c>
      <c r="R657" s="18" t="s">
        <v>1692</v>
      </c>
      <c r="S657" s="3" t="s">
        <v>438</v>
      </c>
      <c r="T657" s="110">
        <v>3887.44</v>
      </c>
      <c r="U657" s="73" t="s">
        <v>245</v>
      </c>
      <c r="V657" s="93">
        <v>0</v>
      </c>
      <c r="W657" s="197"/>
      <c r="X657" s="188"/>
      <c r="Y657" s="191"/>
      <c r="Z657" s="192"/>
      <c r="AA657" s="191"/>
      <c r="AB657" s="191"/>
      <c r="AC657" s="200"/>
      <c r="AD657" s="188"/>
    </row>
    <row r="658" spans="1:30" ht="61.8" customHeight="1" x14ac:dyDescent="0.25">
      <c r="A658" s="191"/>
      <c r="B658" s="191"/>
      <c r="C658" s="194"/>
      <c r="D658" s="191"/>
      <c r="E658" s="194"/>
      <c r="F658" s="194"/>
      <c r="G658" s="188"/>
      <c r="H658" s="194"/>
      <c r="I658" s="194"/>
      <c r="J658" s="188"/>
      <c r="K658" s="188"/>
      <c r="L658" s="191"/>
      <c r="M658" s="191"/>
      <c r="N658" s="194"/>
      <c r="O658" s="191"/>
      <c r="P658" s="191"/>
      <c r="Q658" s="17" t="s">
        <v>1712</v>
      </c>
      <c r="R658" s="18" t="s">
        <v>1693</v>
      </c>
      <c r="S658" s="3" t="s">
        <v>438</v>
      </c>
      <c r="T658" s="110">
        <v>2520.8200000000002</v>
      </c>
      <c r="U658" s="73" t="s">
        <v>245</v>
      </c>
      <c r="V658" s="93">
        <v>0</v>
      </c>
      <c r="W658" s="197"/>
      <c r="X658" s="188"/>
      <c r="Y658" s="191"/>
      <c r="Z658" s="190" t="s">
        <v>1714</v>
      </c>
      <c r="AA658" s="191"/>
      <c r="AB658" s="191"/>
      <c r="AC658" s="200"/>
      <c r="AD658" s="188"/>
    </row>
    <row r="659" spans="1:30" ht="64.2" customHeight="1" x14ac:dyDescent="0.25">
      <c r="A659" s="192"/>
      <c r="B659" s="192"/>
      <c r="C659" s="195"/>
      <c r="D659" s="192"/>
      <c r="E659" s="195"/>
      <c r="F659" s="195"/>
      <c r="G659" s="189"/>
      <c r="H659" s="195"/>
      <c r="I659" s="195"/>
      <c r="J659" s="189"/>
      <c r="K659" s="189"/>
      <c r="L659" s="192"/>
      <c r="M659" s="192"/>
      <c r="N659" s="195"/>
      <c r="O659" s="192"/>
      <c r="P659" s="192"/>
      <c r="Q659" s="17" t="s">
        <v>1713</v>
      </c>
      <c r="R659" s="18" t="s">
        <v>1694</v>
      </c>
      <c r="S659" s="3" t="s">
        <v>438</v>
      </c>
      <c r="T659" s="110">
        <v>2531.67</v>
      </c>
      <c r="U659" s="73" t="s">
        <v>245</v>
      </c>
      <c r="V659" s="93">
        <f>+T659-T658</f>
        <v>10.849999999999909</v>
      </c>
      <c r="W659" s="198"/>
      <c r="X659" s="189"/>
      <c r="Y659" s="192"/>
      <c r="Z659" s="192"/>
      <c r="AA659" s="192"/>
      <c r="AB659" s="192"/>
      <c r="AC659" s="201"/>
      <c r="AD659" s="189"/>
    </row>
    <row r="660" spans="1:30" ht="72" x14ac:dyDescent="0.25">
      <c r="A660" s="190" t="s">
        <v>967</v>
      </c>
      <c r="B660" s="210" t="s">
        <v>968</v>
      </c>
      <c r="C660" s="210" t="s">
        <v>248</v>
      </c>
      <c r="D660" s="190" t="s">
        <v>969</v>
      </c>
      <c r="E660" s="217" t="s">
        <v>570</v>
      </c>
      <c r="F660" s="193">
        <v>7.5</v>
      </c>
      <c r="G660" s="221"/>
      <c r="H660" s="253" t="s">
        <v>971</v>
      </c>
      <c r="I660" s="190" t="s">
        <v>970</v>
      </c>
      <c r="J660" s="187"/>
      <c r="K660" s="187"/>
      <c r="L660" s="210" t="s">
        <v>753</v>
      </c>
      <c r="M660" s="217" t="s">
        <v>754</v>
      </c>
      <c r="N660" s="193" t="s">
        <v>20</v>
      </c>
      <c r="O660" s="190" t="s">
        <v>51</v>
      </c>
      <c r="P660" s="210" t="s">
        <v>847</v>
      </c>
      <c r="Q660" s="69" t="s">
        <v>766</v>
      </c>
      <c r="R660" s="18" t="s">
        <v>972</v>
      </c>
      <c r="S660" s="254" t="s">
        <v>5</v>
      </c>
      <c r="T660" s="52">
        <v>1558.07</v>
      </c>
      <c r="U660" s="73" t="s">
        <v>245</v>
      </c>
      <c r="V660" s="52">
        <v>0</v>
      </c>
      <c r="W660" s="216">
        <v>45189</v>
      </c>
      <c r="X660" s="221"/>
      <c r="Y660" s="210" t="s">
        <v>764</v>
      </c>
      <c r="Z660" s="190" t="s">
        <v>763</v>
      </c>
      <c r="AA660" s="210" t="s">
        <v>988</v>
      </c>
      <c r="AB660" s="210" t="s">
        <v>765</v>
      </c>
      <c r="AC660" s="205" t="s">
        <v>989</v>
      </c>
      <c r="AD660" s="199" t="s">
        <v>1140</v>
      </c>
    </row>
    <row r="661" spans="1:30" ht="72" x14ac:dyDescent="0.25">
      <c r="A661" s="191"/>
      <c r="B661" s="210"/>
      <c r="C661" s="210"/>
      <c r="D661" s="191"/>
      <c r="E661" s="217"/>
      <c r="F661" s="194"/>
      <c r="G661" s="221"/>
      <c r="H661" s="253"/>
      <c r="I661" s="191"/>
      <c r="J661" s="188"/>
      <c r="K661" s="188"/>
      <c r="L661" s="210"/>
      <c r="M661" s="217"/>
      <c r="N661" s="194"/>
      <c r="O661" s="191"/>
      <c r="P661" s="210"/>
      <c r="Q661" s="69" t="s">
        <v>767</v>
      </c>
      <c r="R661" s="18" t="s">
        <v>973</v>
      </c>
      <c r="S661" s="255"/>
      <c r="T661" s="52">
        <v>1885.26</v>
      </c>
      <c r="U661" s="73" t="s">
        <v>245</v>
      </c>
      <c r="V661" s="52">
        <v>327.19000000000005</v>
      </c>
      <c r="W661" s="216"/>
      <c r="X661" s="221"/>
      <c r="Y661" s="210"/>
      <c r="Z661" s="191"/>
      <c r="AA661" s="210"/>
      <c r="AB661" s="210"/>
      <c r="AC661" s="205"/>
      <c r="AD661" s="200"/>
    </row>
    <row r="662" spans="1:30" ht="72" x14ac:dyDescent="0.25">
      <c r="A662" s="191"/>
      <c r="B662" s="210"/>
      <c r="C662" s="210"/>
      <c r="D662" s="191"/>
      <c r="E662" s="217"/>
      <c r="F662" s="194"/>
      <c r="G662" s="221"/>
      <c r="H662" s="253"/>
      <c r="I662" s="191"/>
      <c r="J662" s="188"/>
      <c r="K662" s="188"/>
      <c r="L662" s="210"/>
      <c r="M662" s="217"/>
      <c r="N662" s="194"/>
      <c r="O662" s="191"/>
      <c r="P662" s="210"/>
      <c r="Q662" s="17" t="s">
        <v>768</v>
      </c>
      <c r="R662" s="18" t="s">
        <v>974</v>
      </c>
      <c r="S662" s="255"/>
      <c r="T662" s="52">
        <v>4412.99</v>
      </c>
      <c r="U662" s="73" t="s">
        <v>245</v>
      </c>
      <c r="V662" s="52">
        <v>0</v>
      </c>
      <c r="W662" s="216"/>
      <c r="X662" s="221"/>
      <c r="Y662" s="210"/>
      <c r="Z662" s="191"/>
      <c r="AA662" s="210"/>
      <c r="AB662" s="210"/>
      <c r="AC662" s="205"/>
      <c r="AD662" s="200"/>
    </row>
    <row r="663" spans="1:30" ht="72" x14ac:dyDescent="0.25">
      <c r="A663" s="191"/>
      <c r="B663" s="210"/>
      <c r="C663" s="210"/>
      <c r="D663" s="191"/>
      <c r="E663" s="217"/>
      <c r="F663" s="194"/>
      <c r="G663" s="221"/>
      <c r="H663" s="253"/>
      <c r="I663" s="191"/>
      <c r="J663" s="188"/>
      <c r="K663" s="188"/>
      <c r="L663" s="210"/>
      <c r="M663" s="217"/>
      <c r="N663" s="194"/>
      <c r="O663" s="191"/>
      <c r="P663" s="210"/>
      <c r="Q663" s="69" t="s">
        <v>769</v>
      </c>
      <c r="R663" s="18" t="s">
        <v>975</v>
      </c>
      <c r="S663" s="255"/>
      <c r="T663" s="52">
        <v>5339.71</v>
      </c>
      <c r="U663" s="73" t="s">
        <v>245</v>
      </c>
      <c r="V663" s="52">
        <v>926.72000000000025</v>
      </c>
      <c r="W663" s="216"/>
      <c r="X663" s="221"/>
      <c r="Y663" s="210"/>
      <c r="Z663" s="191"/>
      <c r="AA663" s="210"/>
      <c r="AB663" s="210"/>
      <c r="AC663" s="205"/>
      <c r="AD663" s="200"/>
    </row>
    <row r="664" spans="1:30" ht="72" x14ac:dyDescent="0.25">
      <c r="A664" s="191"/>
      <c r="B664" s="210"/>
      <c r="C664" s="210"/>
      <c r="D664" s="191"/>
      <c r="E664" s="217"/>
      <c r="F664" s="194"/>
      <c r="G664" s="221"/>
      <c r="H664" s="253"/>
      <c r="I664" s="191"/>
      <c r="J664" s="188"/>
      <c r="K664" s="188"/>
      <c r="L664" s="210"/>
      <c r="M664" s="217"/>
      <c r="N664" s="194"/>
      <c r="O664" s="191"/>
      <c r="P664" s="210"/>
      <c r="Q664" s="69" t="s">
        <v>770</v>
      </c>
      <c r="R664" s="18" t="s">
        <v>976</v>
      </c>
      <c r="S664" s="255"/>
      <c r="T664" s="52">
        <v>16743.7</v>
      </c>
      <c r="U664" s="73" t="s">
        <v>245</v>
      </c>
      <c r="V664" s="52">
        <v>0</v>
      </c>
      <c r="W664" s="216"/>
      <c r="X664" s="221"/>
      <c r="Y664" s="210"/>
      <c r="Z664" s="191"/>
      <c r="AA664" s="210"/>
      <c r="AB664" s="210"/>
      <c r="AC664" s="205"/>
      <c r="AD664" s="200"/>
    </row>
    <row r="665" spans="1:30" ht="72" x14ac:dyDescent="0.25">
      <c r="A665" s="191"/>
      <c r="B665" s="210"/>
      <c r="C665" s="210"/>
      <c r="D665" s="191"/>
      <c r="E665" s="217"/>
      <c r="F665" s="194"/>
      <c r="G665" s="221"/>
      <c r="H665" s="253"/>
      <c r="I665" s="191"/>
      <c r="J665" s="188"/>
      <c r="K665" s="188"/>
      <c r="L665" s="210"/>
      <c r="M665" s="217"/>
      <c r="N665" s="194"/>
      <c r="O665" s="191"/>
      <c r="P665" s="210"/>
      <c r="Q665" s="69" t="s">
        <v>771</v>
      </c>
      <c r="R665" s="18" t="s">
        <v>977</v>
      </c>
      <c r="S665" s="255"/>
      <c r="T665" s="52">
        <v>20259.88</v>
      </c>
      <c r="U665" s="73" t="s">
        <v>245</v>
      </c>
      <c r="V665" s="52">
        <v>3516.1800000000003</v>
      </c>
      <c r="W665" s="216"/>
      <c r="X665" s="221"/>
      <c r="Y665" s="210"/>
      <c r="Z665" s="191"/>
      <c r="AA665" s="210"/>
      <c r="AB665" s="210"/>
      <c r="AC665" s="205"/>
      <c r="AD665" s="200"/>
    </row>
    <row r="666" spans="1:30" ht="72" x14ac:dyDescent="0.25">
      <c r="A666" s="191"/>
      <c r="B666" s="210"/>
      <c r="C666" s="210"/>
      <c r="D666" s="191"/>
      <c r="E666" s="217"/>
      <c r="F666" s="194"/>
      <c r="G666" s="221"/>
      <c r="H666" s="253"/>
      <c r="I666" s="191"/>
      <c r="J666" s="188"/>
      <c r="K666" s="188"/>
      <c r="L666" s="210"/>
      <c r="M666" s="217"/>
      <c r="N666" s="194"/>
      <c r="O666" s="191"/>
      <c r="P666" s="210"/>
      <c r="Q666" s="69" t="s">
        <v>772</v>
      </c>
      <c r="R666" s="18" t="s">
        <v>978</v>
      </c>
      <c r="S666" s="255"/>
      <c r="T666" s="52">
        <v>19628.7</v>
      </c>
      <c r="U666" s="73" t="s">
        <v>245</v>
      </c>
      <c r="V666" s="52">
        <v>0</v>
      </c>
      <c r="W666" s="216"/>
      <c r="X666" s="221"/>
      <c r="Y666" s="210"/>
      <c r="Z666" s="191"/>
      <c r="AA666" s="210"/>
      <c r="AB666" s="210"/>
      <c r="AC666" s="205"/>
      <c r="AD666" s="200"/>
    </row>
    <row r="667" spans="1:30" ht="72" x14ac:dyDescent="0.25">
      <c r="A667" s="191"/>
      <c r="B667" s="210"/>
      <c r="C667" s="210"/>
      <c r="D667" s="191"/>
      <c r="E667" s="217"/>
      <c r="F667" s="194"/>
      <c r="G667" s="221"/>
      <c r="H667" s="253"/>
      <c r="I667" s="191"/>
      <c r="J667" s="188"/>
      <c r="K667" s="188"/>
      <c r="L667" s="210"/>
      <c r="M667" s="217"/>
      <c r="N667" s="194"/>
      <c r="O667" s="191"/>
      <c r="P667" s="210"/>
      <c r="Q667" s="69" t="s">
        <v>773</v>
      </c>
      <c r="R667" s="18" t="s">
        <v>979</v>
      </c>
      <c r="S667" s="255"/>
      <c r="T667" s="52">
        <v>23750.73</v>
      </c>
      <c r="U667" s="73" t="s">
        <v>245</v>
      </c>
      <c r="V667" s="52">
        <v>4122.0299999999988</v>
      </c>
      <c r="W667" s="216"/>
      <c r="X667" s="221"/>
      <c r="Y667" s="210"/>
      <c r="Z667" s="191"/>
      <c r="AA667" s="210"/>
      <c r="AB667" s="210"/>
      <c r="AC667" s="205"/>
      <c r="AD667" s="200"/>
    </row>
    <row r="668" spans="1:30" ht="72" x14ac:dyDescent="0.25">
      <c r="A668" s="191"/>
      <c r="B668" s="210"/>
      <c r="C668" s="210"/>
      <c r="D668" s="191"/>
      <c r="E668" s="217"/>
      <c r="F668" s="194"/>
      <c r="G668" s="221"/>
      <c r="H668" s="253"/>
      <c r="I668" s="191"/>
      <c r="J668" s="188"/>
      <c r="K668" s="188"/>
      <c r="L668" s="210"/>
      <c r="M668" s="217"/>
      <c r="N668" s="194"/>
      <c r="O668" s="191"/>
      <c r="P668" s="210"/>
      <c r="Q668" s="17" t="s">
        <v>782</v>
      </c>
      <c r="R668" s="18" t="s">
        <v>980</v>
      </c>
      <c r="S668" s="255"/>
      <c r="T668" s="52">
        <v>33910.36</v>
      </c>
      <c r="U668" s="73" t="s">
        <v>245</v>
      </c>
      <c r="V668" s="52">
        <v>0</v>
      </c>
      <c r="W668" s="216"/>
      <c r="X668" s="221"/>
      <c r="Y668" s="210"/>
      <c r="Z668" s="191"/>
      <c r="AA668" s="210"/>
      <c r="AB668" s="210"/>
      <c r="AC668" s="205"/>
      <c r="AD668" s="200"/>
    </row>
    <row r="669" spans="1:30" ht="72" x14ac:dyDescent="0.25">
      <c r="A669" s="191"/>
      <c r="B669" s="210"/>
      <c r="C669" s="210"/>
      <c r="D669" s="191"/>
      <c r="E669" s="217"/>
      <c r="F669" s="194"/>
      <c r="G669" s="221"/>
      <c r="H669" s="253"/>
      <c r="I669" s="191"/>
      <c r="J669" s="188"/>
      <c r="K669" s="188"/>
      <c r="L669" s="210"/>
      <c r="M669" s="217"/>
      <c r="N669" s="194"/>
      <c r="O669" s="191"/>
      <c r="P669" s="210"/>
      <c r="Q669" s="17" t="s">
        <v>783</v>
      </c>
      <c r="R669" s="18" t="s">
        <v>981</v>
      </c>
      <c r="S669" s="255"/>
      <c r="T669" s="52">
        <v>41031.54</v>
      </c>
      <c r="U669" s="73" t="s">
        <v>245</v>
      </c>
      <c r="V669" s="52">
        <v>7121.18</v>
      </c>
      <c r="W669" s="216"/>
      <c r="X669" s="221"/>
      <c r="Y669" s="210"/>
      <c r="Z669" s="191"/>
      <c r="AA669" s="210"/>
      <c r="AB669" s="210"/>
      <c r="AC669" s="205"/>
      <c r="AD669" s="200"/>
    </row>
    <row r="670" spans="1:30" ht="72" x14ac:dyDescent="0.25">
      <c r="A670" s="191"/>
      <c r="B670" s="210"/>
      <c r="C670" s="210"/>
      <c r="D670" s="191"/>
      <c r="E670" s="217"/>
      <c r="F670" s="194"/>
      <c r="G670" s="221"/>
      <c r="H670" s="253"/>
      <c r="I670" s="191"/>
      <c r="J670" s="188"/>
      <c r="K670" s="188"/>
      <c r="L670" s="210"/>
      <c r="M670" s="217"/>
      <c r="N670" s="194"/>
      <c r="O670" s="191"/>
      <c r="P670" s="210"/>
      <c r="Q670" s="69" t="s">
        <v>784</v>
      </c>
      <c r="R670" s="18" t="s">
        <v>982</v>
      </c>
      <c r="S670" s="255"/>
      <c r="T670" s="52">
        <v>39526.79</v>
      </c>
      <c r="U670" s="73" t="s">
        <v>245</v>
      </c>
      <c r="V670" s="52">
        <v>0</v>
      </c>
      <c r="W670" s="216"/>
      <c r="X670" s="221"/>
      <c r="Y670" s="210"/>
      <c r="Z670" s="191"/>
      <c r="AA670" s="210"/>
      <c r="AB670" s="210"/>
      <c r="AC670" s="205"/>
      <c r="AD670" s="200"/>
    </row>
    <row r="671" spans="1:30" ht="72" x14ac:dyDescent="0.25">
      <c r="A671" s="191"/>
      <c r="B671" s="210"/>
      <c r="C671" s="210"/>
      <c r="D671" s="191"/>
      <c r="E671" s="217"/>
      <c r="F671" s="194"/>
      <c r="G671" s="221"/>
      <c r="H671" s="253"/>
      <c r="I671" s="191"/>
      <c r="J671" s="188"/>
      <c r="K671" s="188"/>
      <c r="L671" s="210"/>
      <c r="M671" s="217"/>
      <c r="N671" s="194"/>
      <c r="O671" s="191"/>
      <c r="P671" s="210"/>
      <c r="Q671" s="69" t="s">
        <v>785</v>
      </c>
      <c r="R671" s="18" t="s">
        <v>983</v>
      </c>
      <c r="S671" s="255"/>
      <c r="T671" s="52">
        <v>47827.42</v>
      </c>
      <c r="U671" s="73" t="s">
        <v>245</v>
      </c>
      <c r="V671" s="52">
        <v>8300.6299999999974</v>
      </c>
      <c r="W671" s="216"/>
      <c r="X671" s="221"/>
      <c r="Y671" s="210"/>
      <c r="Z671" s="191"/>
      <c r="AA671" s="210"/>
      <c r="AB671" s="210"/>
      <c r="AC671" s="205"/>
      <c r="AD671" s="200"/>
    </row>
    <row r="672" spans="1:30" ht="60" x14ac:dyDescent="0.25">
      <c r="A672" s="191"/>
      <c r="B672" s="210"/>
      <c r="C672" s="210"/>
      <c r="D672" s="191"/>
      <c r="E672" s="217"/>
      <c r="F672" s="194"/>
      <c r="G672" s="221"/>
      <c r="H672" s="253"/>
      <c r="I672" s="191"/>
      <c r="J672" s="188"/>
      <c r="K672" s="188"/>
      <c r="L672" s="210"/>
      <c r="M672" s="217"/>
      <c r="N672" s="194"/>
      <c r="O672" s="191"/>
      <c r="P672" s="210"/>
      <c r="Q672" s="69" t="s">
        <v>786</v>
      </c>
      <c r="R672" s="18" t="s">
        <v>984</v>
      </c>
      <c r="S672" s="255"/>
      <c r="T672" s="52">
        <v>51615.43</v>
      </c>
      <c r="U672" s="73" t="s">
        <v>245</v>
      </c>
      <c r="V672" s="52">
        <v>0</v>
      </c>
      <c r="W672" s="216"/>
      <c r="X672" s="221"/>
      <c r="Y672" s="210"/>
      <c r="Z672" s="191"/>
      <c r="AA672" s="210"/>
      <c r="AB672" s="210"/>
      <c r="AC672" s="205"/>
      <c r="AD672" s="200"/>
    </row>
    <row r="673" spans="1:30" ht="60" x14ac:dyDescent="0.25">
      <c r="A673" s="191"/>
      <c r="B673" s="210"/>
      <c r="C673" s="210"/>
      <c r="D673" s="191"/>
      <c r="E673" s="217"/>
      <c r="F673" s="194"/>
      <c r="G673" s="221"/>
      <c r="H673" s="253"/>
      <c r="I673" s="191"/>
      <c r="J673" s="188"/>
      <c r="K673" s="188"/>
      <c r="L673" s="210"/>
      <c r="M673" s="217"/>
      <c r="N673" s="194"/>
      <c r="O673" s="191"/>
      <c r="P673" s="210"/>
      <c r="Q673" s="69" t="s">
        <v>787</v>
      </c>
      <c r="R673" s="18" t="s">
        <v>985</v>
      </c>
      <c r="S673" s="255"/>
      <c r="T673" s="52">
        <v>62454.67</v>
      </c>
      <c r="U673" s="73" t="s">
        <v>245</v>
      </c>
      <c r="V673" s="52">
        <v>10839.239999999998</v>
      </c>
      <c r="W673" s="216"/>
      <c r="X673" s="221"/>
      <c r="Y673" s="210"/>
      <c r="Z673" s="191"/>
      <c r="AA673" s="210"/>
      <c r="AB673" s="210"/>
      <c r="AC673" s="205"/>
      <c r="AD673" s="200"/>
    </row>
    <row r="674" spans="1:30" ht="72" x14ac:dyDescent="0.25">
      <c r="A674" s="191"/>
      <c r="B674" s="210"/>
      <c r="C674" s="210"/>
      <c r="D674" s="191"/>
      <c r="E674" s="217"/>
      <c r="F674" s="194"/>
      <c r="G674" s="221"/>
      <c r="H674" s="253"/>
      <c r="I674" s="191"/>
      <c r="J674" s="188"/>
      <c r="K674" s="188"/>
      <c r="L674" s="210"/>
      <c r="M674" s="217"/>
      <c r="N674" s="194"/>
      <c r="O674" s="191"/>
      <c r="P674" s="210"/>
      <c r="Q674" s="17" t="s">
        <v>788</v>
      </c>
      <c r="R674" s="18" t="s">
        <v>986</v>
      </c>
      <c r="S674" s="255"/>
      <c r="T674" s="52">
        <v>68485.429999999993</v>
      </c>
      <c r="U674" s="73" t="s">
        <v>245</v>
      </c>
      <c r="V674" s="52">
        <v>0</v>
      </c>
      <c r="W674" s="216"/>
      <c r="X674" s="221"/>
      <c r="Y674" s="210"/>
      <c r="Z674" s="191"/>
      <c r="AA674" s="210"/>
      <c r="AB674" s="210"/>
      <c r="AC674" s="205"/>
      <c r="AD674" s="200"/>
    </row>
    <row r="675" spans="1:30" ht="72" x14ac:dyDescent="0.25">
      <c r="A675" s="192"/>
      <c r="B675" s="210"/>
      <c r="C675" s="210"/>
      <c r="D675" s="192"/>
      <c r="E675" s="217"/>
      <c r="F675" s="195"/>
      <c r="G675" s="221"/>
      <c r="H675" s="253"/>
      <c r="I675" s="192"/>
      <c r="J675" s="189"/>
      <c r="K675" s="189"/>
      <c r="L675" s="210"/>
      <c r="M675" s="217"/>
      <c r="N675" s="195"/>
      <c r="O675" s="192"/>
      <c r="P675" s="210"/>
      <c r="Q675" s="17" t="s">
        <v>789</v>
      </c>
      <c r="R675" s="18" t="s">
        <v>987</v>
      </c>
      <c r="S675" s="256"/>
      <c r="T675" s="52">
        <v>82867.37</v>
      </c>
      <c r="U675" s="73" t="s">
        <v>245</v>
      </c>
      <c r="V675" s="52">
        <v>14381.940000000002</v>
      </c>
      <c r="W675" s="216"/>
      <c r="X675" s="221"/>
      <c r="Y675" s="210"/>
      <c r="Z675" s="192"/>
      <c r="AA675" s="210"/>
      <c r="AB675" s="210"/>
      <c r="AC675" s="205"/>
      <c r="AD675" s="201"/>
    </row>
    <row r="676" spans="1:30" ht="72" x14ac:dyDescent="0.25">
      <c r="A676" s="190" t="s">
        <v>967</v>
      </c>
      <c r="B676" s="210" t="s">
        <v>968</v>
      </c>
      <c r="C676" s="210" t="s">
        <v>248</v>
      </c>
      <c r="D676" s="190" t="s">
        <v>969</v>
      </c>
      <c r="E676" s="217" t="s">
        <v>570</v>
      </c>
      <c r="F676" s="193">
        <v>7.5</v>
      </c>
      <c r="G676" s="221"/>
      <c r="H676" s="253" t="s">
        <v>971</v>
      </c>
      <c r="I676" s="190" t="s">
        <v>970</v>
      </c>
      <c r="J676" s="187"/>
      <c r="K676" s="187"/>
      <c r="L676" s="210" t="s">
        <v>753</v>
      </c>
      <c r="M676" s="217" t="s">
        <v>754</v>
      </c>
      <c r="N676" s="193" t="s">
        <v>20</v>
      </c>
      <c r="O676" s="190" t="s">
        <v>51</v>
      </c>
      <c r="P676" s="210" t="s">
        <v>233</v>
      </c>
      <c r="Q676" s="69" t="s">
        <v>766</v>
      </c>
      <c r="R676" s="18" t="s">
        <v>972</v>
      </c>
      <c r="S676" s="254" t="s">
        <v>438</v>
      </c>
      <c r="T676" s="91">
        <v>1700.12</v>
      </c>
      <c r="U676" s="73" t="s">
        <v>245</v>
      </c>
      <c r="V676" s="52">
        <v>0</v>
      </c>
      <c r="W676" s="216">
        <v>45390</v>
      </c>
      <c r="X676" s="221"/>
      <c r="Y676" s="210" t="s">
        <v>764</v>
      </c>
      <c r="Z676" s="190" t="s">
        <v>763</v>
      </c>
      <c r="AA676" s="210" t="s">
        <v>988</v>
      </c>
      <c r="AB676" s="210" t="s">
        <v>765</v>
      </c>
      <c r="AC676" s="205" t="s">
        <v>989</v>
      </c>
      <c r="AD676" s="199" t="s">
        <v>1140</v>
      </c>
    </row>
    <row r="677" spans="1:30" ht="72" x14ac:dyDescent="0.25">
      <c r="A677" s="191"/>
      <c r="B677" s="210"/>
      <c r="C677" s="210"/>
      <c r="D677" s="191"/>
      <c r="E677" s="217"/>
      <c r="F677" s="194"/>
      <c r="G677" s="221"/>
      <c r="H677" s="253"/>
      <c r="I677" s="191"/>
      <c r="J677" s="188"/>
      <c r="K677" s="188"/>
      <c r="L677" s="210"/>
      <c r="M677" s="217"/>
      <c r="N677" s="194"/>
      <c r="O677" s="191"/>
      <c r="P677" s="210"/>
      <c r="Q677" s="69" t="s">
        <v>767</v>
      </c>
      <c r="R677" s="18" t="s">
        <v>973</v>
      </c>
      <c r="S677" s="255"/>
      <c r="T677" s="91">
        <v>2057.1</v>
      </c>
      <c r="U677" s="73" t="s">
        <v>245</v>
      </c>
      <c r="V677" s="91">
        <f>+T677-T676</f>
        <v>356.98</v>
      </c>
      <c r="W677" s="216"/>
      <c r="X677" s="221"/>
      <c r="Y677" s="210"/>
      <c r="Z677" s="191"/>
      <c r="AA677" s="210"/>
      <c r="AB677" s="210"/>
      <c r="AC677" s="205"/>
      <c r="AD677" s="200"/>
    </row>
    <row r="678" spans="1:30" ht="72" x14ac:dyDescent="0.25">
      <c r="A678" s="191"/>
      <c r="B678" s="210"/>
      <c r="C678" s="210"/>
      <c r="D678" s="191"/>
      <c r="E678" s="217"/>
      <c r="F678" s="194"/>
      <c r="G678" s="221"/>
      <c r="H678" s="253"/>
      <c r="I678" s="191"/>
      <c r="J678" s="188"/>
      <c r="K678" s="188"/>
      <c r="L678" s="210"/>
      <c r="M678" s="217"/>
      <c r="N678" s="194"/>
      <c r="O678" s="191"/>
      <c r="P678" s="210"/>
      <c r="Q678" s="17" t="s">
        <v>768</v>
      </c>
      <c r="R678" s="18" t="s">
        <v>974</v>
      </c>
      <c r="S678" s="255"/>
      <c r="T678" s="91">
        <v>4815.34</v>
      </c>
      <c r="U678" s="73" t="s">
        <v>245</v>
      </c>
      <c r="V678" s="52">
        <v>0</v>
      </c>
      <c r="W678" s="216"/>
      <c r="X678" s="221"/>
      <c r="Y678" s="210"/>
      <c r="Z678" s="191"/>
      <c r="AA678" s="210"/>
      <c r="AB678" s="210"/>
      <c r="AC678" s="205"/>
      <c r="AD678" s="200"/>
    </row>
    <row r="679" spans="1:30" ht="72" x14ac:dyDescent="0.25">
      <c r="A679" s="191"/>
      <c r="B679" s="210"/>
      <c r="C679" s="210"/>
      <c r="D679" s="191"/>
      <c r="E679" s="217"/>
      <c r="F679" s="194"/>
      <c r="G679" s="221"/>
      <c r="H679" s="253"/>
      <c r="I679" s="191"/>
      <c r="J679" s="188"/>
      <c r="K679" s="188"/>
      <c r="L679" s="210"/>
      <c r="M679" s="217"/>
      <c r="N679" s="194"/>
      <c r="O679" s="191"/>
      <c r="P679" s="210"/>
      <c r="Q679" s="69" t="s">
        <v>769</v>
      </c>
      <c r="R679" s="18" t="s">
        <v>975</v>
      </c>
      <c r="S679" s="255"/>
      <c r="T679" s="91">
        <v>5826.56</v>
      </c>
      <c r="U679" s="73" t="s">
        <v>245</v>
      </c>
      <c r="V679" s="91">
        <f>+T679-T678</f>
        <v>1011.2200000000003</v>
      </c>
      <c r="W679" s="216"/>
      <c r="X679" s="221"/>
      <c r="Y679" s="210"/>
      <c r="Z679" s="191"/>
      <c r="AA679" s="210"/>
      <c r="AB679" s="210"/>
      <c r="AC679" s="205"/>
      <c r="AD679" s="200"/>
    </row>
    <row r="680" spans="1:30" ht="72" x14ac:dyDescent="0.25">
      <c r="A680" s="191"/>
      <c r="B680" s="210"/>
      <c r="C680" s="210"/>
      <c r="D680" s="191"/>
      <c r="E680" s="217"/>
      <c r="F680" s="194"/>
      <c r="G680" s="221"/>
      <c r="H680" s="253"/>
      <c r="I680" s="191"/>
      <c r="J680" s="188"/>
      <c r="K680" s="188"/>
      <c r="L680" s="210"/>
      <c r="M680" s="217"/>
      <c r="N680" s="194"/>
      <c r="O680" s="191"/>
      <c r="P680" s="210"/>
      <c r="Q680" s="69" t="s">
        <v>770</v>
      </c>
      <c r="R680" s="18" t="s">
        <v>976</v>
      </c>
      <c r="S680" s="255"/>
      <c r="T680" s="91">
        <v>18270.28</v>
      </c>
      <c r="U680" s="73" t="s">
        <v>245</v>
      </c>
      <c r="V680" s="52">
        <v>0</v>
      </c>
      <c r="W680" s="216"/>
      <c r="X680" s="221"/>
      <c r="Y680" s="210"/>
      <c r="Z680" s="191"/>
      <c r="AA680" s="210"/>
      <c r="AB680" s="210"/>
      <c r="AC680" s="205"/>
      <c r="AD680" s="200"/>
    </row>
    <row r="681" spans="1:30" ht="72" x14ac:dyDescent="0.25">
      <c r="A681" s="191"/>
      <c r="B681" s="210"/>
      <c r="C681" s="210"/>
      <c r="D681" s="191"/>
      <c r="E681" s="217"/>
      <c r="F681" s="194"/>
      <c r="G681" s="221"/>
      <c r="H681" s="253"/>
      <c r="I681" s="191"/>
      <c r="J681" s="188"/>
      <c r="K681" s="188"/>
      <c r="L681" s="210"/>
      <c r="M681" s="217"/>
      <c r="N681" s="194"/>
      <c r="O681" s="191"/>
      <c r="P681" s="210"/>
      <c r="Q681" s="69" t="s">
        <v>771</v>
      </c>
      <c r="R681" s="18" t="s">
        <v>977</v>
      </c>
      <c r="S681" s="255"/>
      <c r="T681" s="91">
        <v>22107.040000000001</v>
      </c>
      <c r="U681" s="73" t="s">
        <v>245</v>
      </c>
      <c r="V681" s="91">
        <f>+T681-T680</f>
        <v>3836.760000000002</v>
      </c>
      <c r="W681" s="216"/>
      <c r="X681" s="221"/>
      <c r="Y681" s="210"/>
      <c r="Z681" s="191"/>
      <c r="AA681" s="210"/>
      <c r="AB681" s="210"/>
      <c r="AC681" s="205"/>
      <c r="AD681" s="200"/>
    </row>
    <row r="682" spans="1:30" ht="72" x14ac:dyDescent="0.25">
      <c r="A682" s="191"/>
      <c r="B682" s="210"/>
      <c r="C682" s="210"/>
      <c r="D682" s="191"/>
      <c r="E682" s="217"/>
      <c r="F682" s="194"/>
      <c r="G682" s="221"/>
      <c r="H682" s="253"/>
      <c r="I682" s="191"/>
      <c r="J682" s="188"/>
      <c r="K682" s="188"/>
      <c r="L682" s="210"/>
      <c r="M682" s="217"/>
      <c r="N682" s="194"/>
      <c r="O682" s="191"/>
      <c r="P682" s="210"/>
      <c r="Q682" s="69" t="s">
        <v>772</v>
      </c>
      <c r="R682" s="18" t="s">
        <v>978</v>
      </c>
      <c r="S682" s="255"/>
      <c r="T682" s="91">
        <v>21418.31</v>
      </c>
      <c r="U682" s="73" t="s">
        <v>245</v>
      </c>
      <c r="V682" s="52">
        <v>0</v>
      </c>
      <c r="W682" s="216"/>
      <c r="X682" s="221"/>
      <c r="Y682" s="210"/>
      <c r="Z682" s="191"/>
      <c r="AA682" s="210"/>
      <c r="AB682" s="210"/>
      <c r="AC682" s="205"/>
      <c r="AD682" s="200"/>
    </row>
    <row r="683" spans="1:30" ht="72" x14ac:dyDescent="0.25">
      <c r="A683" s="191"/>
      <c r="B683" s="210"/>
      <c r="C683" s="210"/>
      <c r="D683" s="191"/>
      <c r="E683" s="217"/>
      <c r="F683" s="194"/>
      <c r="G683" s="221"/>
      <c r="H683" s="253"/>
      <c r="I683" s="191"/>
      <c r="J683" s="188"/>
      <c r="K683" s="188"/>
      <c r="L683" s="210"/>
      <c r="M683" s="217"/>
      <c r="N683" s="194"/>
      <c r="O683" s="191"/>
      <c r="P683" s="210"/>
      <c r="Q683" s="69" t="s">
        <v>773</v>
      </c>
      <c r="R683" s="18" t="s">
        <v>979</v>
      </c>
      <c r="S683" s="255"/>
      <c r="T683" s="91">
        <v>25916.16</v>
      </c>
      <c r="U683" s="73" t="s">
        <v>245</v>
      </c>
      <c r="V683" s="91">
        <f>+T683-T682</f>
        <v>4497.8499999999985</v>
      </c>
      <c r="W683" s="216"/>
      <c r="X683" s="221"/>
      <c r="Y683" s="210"/>
      <c r="Z683" s="191"/>
      <c r="AA683" s="210"/>
      <c r="AB683" s="210"/>
      <c r="AC683" s="205"/>
      <c r="AD683" s="200"/>
    </row>
    <row r="684" spans="1:30" ht="72" x14ac:dyDescent="0.25">
      <c r="A684" s="191"/>
      <c r="B684" s="210"/>
      <c r="C684" s="210"/>
      <c r="D684" s="191"/>
      <c r="E684" s="217"/>
      <c r="F684" s="194"/>
      <c r="G684" s="221"/>
      <c r="H684" s="253"/>
      <c r="I684" s="191"/>
      <c r="J684" s="188"/>
      <c r="K684" s="188"/>
      <c r="L684" s="210"/>
      <c r="M684" s="217"/>
      <c r="N684" s="194"/>
      <c r="O684" s="191"/>
      <c r="P684" s="210"/>
      <c r="Q684" s="17" t="s">
        <v>782</v>
      </c>
      <c r="R684" s="18" t="s">
        <v>980</v>
      </c>
      <c r="S684" s="255"/>
      <c r="T684" s="91">
        <v>37002.080000000002</v>
      </c>
      <c r="U684" s="73" t="s">
        <v>245</v>
      </c>
      <c r="V684" s="52">
        <v>0</v>
      </c>
      <c r="W684" s="216"/>
      <c r="X684" s="221"/>
      <c r="Y684" s="210"/>
      <c r="Z684" s="191"/>
      <c r="AA684" s="210"/>
      <c r="AB684" s="210"/>
      <c r="AC684" s="205"/>
      <c r="AD684" s="200"/>
    </row>
    <row r="685" spans="1:30" ht="72" x14ac:dyDescent="0.25">
      <c r="A685" s="191"/>
      <c r="B685" s="210"/>
      <c r="C685" s="210"/>
      <c r="D685" s="191"/>
      <c r="E685" s="217"/>
      <c r="F685" s="194"/>
      <c r="G685" s="221"/>
      <c r="H685" s="253"/>
      <c r="I685" s="191"/>
      <c r="J685" s="188"/>
      <c r="K685" s="188"/>
      <c r="L685" s="210"/>
      <c r="M685" s="217"/>
      <c r="N685" s="194"/>
      <c r="O685" s="191"/>
      <c r="P685" s="210"/>
      <c r="Q685" s="17" t="s">
        <v>783</v>
      </c>
      <c r="R685" s="18" t="s">
        <v>981</v>
      </c>
      <c r="S685" s="255"/>
      <c r="T685" s="91">
        <v>44772.52</v>
      </c>
      <c r="U685" s="73" t="s">
        <v>245</v>
      </c>
      <c r="V685" s="91">
        <f>+T685-T684</f>
        <v>7770.4399999999951</v>
      </c>
      <c r="W685" s="216"/>
      <c r="X685" s="221"/>
      <c r="Y685" s="210"/>
      <c r="Z685" s="191"/>
      <c r="AA685" s="210"/>
      <c r="AB685" s="210"/>
      <c r="AC685" s="205"/>
      <c r="AD685" s="200"/>
    </row>
    <row r="686" spans="1:30" ht="72" x14ac:dyDescent="0.25">
      <c r="A686" s="191"/>
      <c r="B686" s="210"/>
      <c r="C686" s="210"/>
      <c r="D686" s="191"/>
      <c r="E686" s="217"/>
      <c r="F686" s="194"/>
      <c r="G686" s="221"/>
      <c r="H686" s="253"/>
      <c r="I686" s="191"/>
      <c r="J686" s="188"/>
      <c r="K686" s="188"/>
      <c r="L686" s="210"/>
      <c r="M686" s="217"/>
      <c r="N686" s="194"/>
      <c r="O686" s="191"/>
      <c r="P686" s="210"/>
      <c r="Q686" s="69" t="s">
        <v>784</v>
      </c>
      <c r="R686" s="18" t="s">
        <v>982</v>
      </c>
      <c r="S686" s="255"/>
      <c r="T686" s="91">
        <v>43130.57</v>
      </c>
      <c r="U686" s="73" t="s">
        <v>245</v>
      </c>
      <c r="V686" s="52">
        <v>0</v>
      </c>
      <c r="W686" s="216"/>
      <c r="X686" s="221"/>
      <c r="Y686" s="210"/>
      <c r="Z686" s="191"/>
      <c r="AA686" s="210"/>
      <c r="AB686" s="210"/>
      <c r="AC686" s="205"/>
      <c r="AD686" s="200"/>
    </row>
    <row r="687" spans="1:30" ht="72" x14ac:dyDescent="0.25">
      <c r="A687" s="191"/>
      <c r="B687" s="210"/>
      <c r="C687" s="210"/>
      <c r="D687" s="191"/>
      <c r="E687" s="217"/>
      <c r="F687" s="194"/>
      <c r="G687" s="221"/>
      <c r="H687" s="253"/>
      <c r="I687" s="191"/>
      <c r="J687" s="188"/>
      <c r="K687" s="188"/>
      <c r="L687" s="210"/>
      <c r="M687" s="217"/>
      <c r="N687" s="194"/>
      <c r="O687" s="191"/>
      <c r="P687" s="210"/>
      <c r="Q687" s="69" t="s">
        <v>785</v>
      </c>
      <c r="R687" s="18" t="s">
        <v>983</v>
      </c>
      <c r="S687" s="255"/>
      <c r="T687" s="91">
        <v>52187.99</v>
      </c>
      <c r="U687" s="73" t="s">
        <v>245</v>
      </c>
      <c r="V687" s="91">
        <f>+T687-T686</f>
        <v>9057.4199999999983</v>
      </c>
      <c r="W687" s="216"/>
      <c r="X687" s="221"/>
      <c r="Y687" s="210"/>
      <c r="Z687" s="191"/>
      <c r="AA687" s="210"/>
      <c r="AB687" s="210"/>
      <c r="AC687" s="205"/>
      <c r="AD687" s="200"/>
    </row>
    <row r="688" spans="1:30" ht="60" x14ac:dyDescent="0.25">
      <c r="A688" s="191"/>
      <c r="B688" s="210"/>
      <c r="C688" s="210"/>
      <c r="D688" s="191"/>
      <c r="E688" s="217"/>
      <c r="F688" s="194"/>
      <c r="G688" s="221"/>
      <c r="H688" s="253"/>
      <c r="I688" s="191"/>
      <c r="J688" s="188"/>
      <c r="K688" s="188"/>
      <c r="L688" s="210"/>
      <c r="M688" s="217"/>
      <c r="N688" s="194"/>
      <c r="O688" s="191"/>
      <c r="P688" s="210"/>
      <c r="Q688" s="69" t="s">
        <v>786</v>
      </c>
      <c r="R688" s="18" t="s">
        <v>984</v>
      </c>
      <c r="S688" s="255"/>
      <c r="T688" s="91">
        <v>56321.37</v>
      </c>
      <c r="U688" s="73" t="s">
        <v>245</v>
      </c>
      <c r="V688" s="52">
        <v>0</v>
      </c>
      <c r="W688" s="216"/>
      <c r="X688" s="221"/>
      <c r="Y688" s="210"/>
      <c r="Z688" s="191"/>
      <c r="AA688" s="210"/>
      <c r="AB688" s="210"/>
      <c r="AC688" s="205"/>
      <c r="AD688" s="200"/>
    </row>
    <row r="689" spans="1:30" ht="60" x14ac:dyDescent="0.25">
      <c r="A689" s="191"/>
      <c r="B689" s="210"/>
      <c r="C689" s="210"/>
      <c r="D689" s="191"/>
      <c r="E689" s="217"/>
      <c r="F689" s="194"/>
      <c r="G689" s="221"/>
      <c r="H689" s="253"/>
      <c r="I689" s="191"/>
      <c r="J689" s="188"/>
      <c r="K689" s="188"/>
      <c r="L689" s="210"/>
      <c r="M689" s="217"/>
      <c r="N689" s="194"/>
      <c r="O689" s="191"/>
      <c r="P689" s="210"/>
      <c r="Q689" s="69" t="s">
        <v>787</v>
      </c>
      <c r="R689" s="18" t="s">
        <v>985</v>
      </c>
      <c r="S689" s="255"/>
      <c r="T689" s="91">
        <v>68148.86</v>
      </c>
      <c r="U689" s="73" t="s">
        <v>245</v>
      </c>
      <c r="V689" s="91">
        <f>+T689-T688</f>
        <v>11827.489999999998</v>
      </c>
      <c r="W689" s="216"/>
      <c r="X689" s="221"/>
      <c r="Y689" s="210"/>
      <c r="Z689" s="191"/>
      <c r="AA689" s="210"/>
      <c r="AB689" s="210"/>
      <c r="AC689" s="205"/>
      <c r="AD689" s="200"/>
    </row>
    <row r="690" spans="1:30" ht="72" x14ac:dyDescent="0.25">
      <c r="A690" s="191"/>
      <c r="B690" s="210"/>
      <c r="C690" s="210"/>
      <c r="D690" s="191"/>
      <c r="E690" s="217"/>
      <c r="F690" s="194"/>
      <c r="G690" s="221"/>
      <c r="H690" s="253"/>
      <c r="I690" s="191"/>
      <c r="J690" s="188"/>
      <c r="K690" s="188"/>
      <c r="L690" s="210"/>
      <c r="M690" s="217"/>
      <c r="N690" s="194"/>
      <c r="O690" s="191"/>
      <c r="P690" s="210"/>
      <c r="Q690" s="17" t="s">
        <v>788</v>
      </c>
      <c r="R690" s="18" t="s">
        <v>986</v>
      </c>
      <c r="S690" s="255"/>
      <c r="T690" s="91">
        <v>74729.47</v>
      </c>
      <c r="U690" s="73" t="s">
        <v>245</v>
      </c>
      <c r="V690" s="52">
        <v>0</v>
      </c>
      <c r="W690" s="216"/>
      <c r="X690" s="221"/>
      <c r="Y690" s="210"/>
      <c r="Z690" s="191"/>
      <c r="AA690" s="210"/>
      <c r="AB690" s="210"/>
      <c r="AC690" s="205"/>
      <c r="AD690" s="200"/>
    </row>
    <row r="691" spans="1:30" ht="72" x14ac:dyDescent="0.25">
      <c r="A691" s="192"/>
      <c r="B691" s="210"/>
      <c r="C691" s="210"/>
      <c r="D691" s="192"/>
      <c r="E691" s="217"/>
      <c r="F691" s="195"/>
      <c r="G691" s="221"/>
      <c r="H691" s="253"/>
      <c r="I691" s="192"/>
      <c r="J691" s="189"/>
      <c r="K691" s="189"/>
      <c r="L691" s="210"/>
      <c r="M691" s="217"/>
      <c r="N691" s="195"/>
      <c r="O691" s="192"/>
      <c r="P691" s="210"/>
      <c r="Q691" s="17" t="s">
        <v>789</v>
      </c>
      <c r="R691" s="18" t="s">
        <v>987</v>
      </c>
      <c r="S691" s="256"/>
      <c r="T691" s="91">
        <v>90422.66</v>
      </c>
      <c r="U691" s="73" t="s">
        <v>245</v>
      </c>
      <c r="V691" s="91">
        <f>+T691-T690</f>
        <v>15693.190000000002</v>
      </c>
      <c r="W691" s="216"/>
      <c r="X691" s="221"/>
      <c r="Y691" s="210"/>
      <c r="Z691" s="192"/>
      <c r="AA691" s="210"/>
      <c r="AB691" s="210"/>
      <c r="AC691" s="205"/>
      <c r="AD691" s="201"/>
    </row>
    <row r="692" spans="1:30" ht="63.6" customHeight="1" x14ac:dyDescent="0.25">
      <c r="A692" s="190" t="s">
        <v>462</v>
      </c>
      <c r="B692" s="190" t="s">
        <v>524</v>
      </c>
      <c r="C692" s="193" t="s">
        <v>460</v>
      </c>
      <c r="D692" s="190" t="s">
        <v>1003</v>
      </c>
      <c r="E692" s="193" t="s">
        <v>279</v>
      </c>
      <c r="F692" s="190">
        <v>14.56</v>
      </c>
      <c r="G692" s="193"/>
      <c r="H692" s="222" t="s">
        <v>5</v>
      </c>
      <c r="I692" s="190" t="s">
        <v>481</v>
      </c>
      <c r="J692" s="193"/>
      <c r="K692" s="193"/>
      <c r="L692" s="190" t="s">
        <v>1004</v>
      </c>
      <c r="M692" s="190" t="s">
        <v>1005</v>
      </c>
      <c r="N692" s="193" t="s">
        <v>20</v>
      </c>
      <c r="O692" s="190" t="s">
        <v>51</v>
      </c>
      <c r="P692" s="21" t="s">
        <v>10</v>
      </c>
      <c r="Q692" s="5" t="s">
        <v>1012</v>
      </c>
      <c r="R692" s="18" t="s">
        <v>1006</v>
      </c>
      <c r="S692" s="46" t="s">
        <v>5</v>
      </c>
      <c r="T692" s="52">
        <v>20.71</v>
      </c>
      <c r="U692" s="74" t="s">
        <v>245</v>
      </c>
      <c r="V692" s="52">
        <v>0</v>
      </c>
      <c r="W692" s="260">
        <v>45212</v>
      </c>
      <c r="X692" s="187"/>
      <c r="Y692" s="190" t="s">
        <v>1010</v>
      </c>
      <c r="Z692" s="190" t="s">
        <v>1011</v>
      </c>
      <c r="AA692" s="190" t="s">
        <v>1138</v>
      </c>
      <c r="AB692" s="190"/>
      <c r="AC692" s="264" t="s">
        <v>1139</v>
      </c>
      <c r="AD692" s="264"/>
    </row>
    <row r="693" spans="1:30" ht="63.6" customHeight="1" x14ac:dyDescent="0.25">
      <c r="A693" s="191"/>
      <c r="B693" s="191"/>
      <c r="C693" s="194"/>
      <c r="D693" s="191"/>
      <c r="E693" s="194"/>
      <c r="F693" s="191"/>
      <c r="G693" s="194"/>
      <c r="H693" s="240"/>
      <c r="I693" s="191"/>
      <c r="J693" s="194"/>
      <c r="K693" s="194"/>
      <c r="L693" s="191"/>
      <c r="M693" s="191"/>
      <c r="N693" s="194"/>
      <c r="O693" s="191"/>
      <c r="P693" s="22"/>
      <c r="Q693" s="5" t="s">
        <v>1013</v>
      </c>
      <c r="R693" s="18" t="s">
        <v>1007</v>
      </c>
      <c r="S693" s="46" t="s">
        <v>5</v>
      </c>
      <c r="T693" s="52">
        <v>82.84</v>
      </c>
      <c r="U693" s="74" t="s">
        <v>245</v>
      </c>
      <c r="V693" s="52">
        <v>0</v>
      </c>
      <c r="W693" s="261"/>
      <c r="X693" s="188"/>
      <c r="Y693" s="191"/>
      <c r="Z693" s="191"/>
      <c r="AA693" s="191"/>
      <c r="AB693" s="191"/>
      <c r="AC693" s="275"/>
      <c r="AD693" s="275"/>
    </row>
    <row r="694" spans="1:30" ht="63.6" customHeight="1" x14ac:dyDescent="0.25">
      <c r="A694" s="191"/>
      <c r="B694" s="191"/>
      <c r="C694" s="194"/>
      <c r="D694" s="191"/>
      <c r="E694" s="194"/>
      <c r="F694" s="191"/>
      <c r="G694" s="194"/>
      <c r="H694" s="240"/>
      <c r="I694" s="191"/>
      <c r="J694" s="194"/>
      <c r="K694" s="194"/>
      <c r="L694" s="191"/>
      <c r="M694" s="191"/>
      <c r="N694" s="194"/>
      <c r="O694" s="191"/>
      <c r="P694" s="22"/>
      <c r="Q694" s="5" t="s">
        <v>1014</v>
      </c>
      <c r="R694" s="18" t="s">
        <v>1008</v>
      </c>
      <c r="S694" s="46" t="s">
        <v>5</v>
      </c>
      <c r="T694" s="52">
        <v>166.97</v>
      </c>
      <c r="U694" s="74" t="s">
        <v>245</v>
      </c>
      <c r="V694" s="52">
        <v>0</v>
      </c>
      <c r="W694" s="261"/>
      <c r="X694" s="188"/>
      <c r="Y694" s="191"/>
      <c r="Z694" s="191"/>
      <c r="AA694" s="191"/>
      <c r="AB694" s="191"/>
      <c r="AC694" s="275"/>
      <c r="AD694" s="275"/>
    </row>
    <row r="695" spans="1:30" ht="63.6" customHeight="1" x14ac:dyDescent="0.25">
      <c r="A695" s="192"/>
      <c r="B695" s="192"/>
      <c r="C695" s="195"/>
      <c r="D695" s="192"/>
      <c r="E695" s="195"/>
      <c r="F695" s="192"/>
      <c r="G695" s="195"/>
      <c r="H695" s="115"/>
      <c r="I695" s="192"/>
      <c r="J695" s="195"/>
      <c r="K695" s="195"/>
      <c r="L695" s="192"/>
      <c r="M695" s="192"/>
      <c r="N695" s="195"/>
      <c r="O695" s="192"/>
      <c r="P695" s="23"/>
      <c r="Q695" s="5" t="s">
        <v>1015</v>
      </c>
      <c r="R695" s="18" t="s">
        <v>1009</v>
      </c>
      <c r="S695" s="3" t="s">
        <v>5</v>
      </c>
      <c r="T695" s="52">
        <v>251.53</v>
      </c>
      <c r="U695" s="74" t="s">
        <v>245</v>
      </c>
      <c r="V695" s="52">
        <v>0</v>
      </c>
      <c r="W695" s="262"/>
      <c r="X695" s="189"/>
      <c r="Y695" s="192"/>
      <c r="Z695" s="192"/>
      <c r="AA695" s="192"/>
      <c r="AB695" s="192"/>
      <c r="AC695" s="265"/>
      <c r="AD695" s="265"/>
    </row>
    <row r="696" spans="1:30" ht="67.2" customHeight="1" x14ac:dyDescent="0.25">
      <c r="A696" s="190" t="s">
        <v>462</v>
      </c>
      <c r="B696" s="190" t="s">
        <v>524</v>
      </c>
      <c r="C696" s="193" t="s">
        <v>460</v>
      </c>
      <c r="D696" s="190" t="s">
        <v>1003</v>
      </c>
      <c r="E696" s="193" t="s">
        <v>279</v>
      </c>
      <c r="F696" s="190">
        <v>14.56</v>
      </c>
      <c r="G696" s="193"/>
      <c r="H696" s="222" t="s">
        <v>5</v>
      </c>
      <c r="I696" s="190" t="s">
        <v>481</v>
      </c>
      <c r="J696" s="193"/>
      <c r="K696" s="193"/>
      <c r="L696" s="190" t="s">
        <v>1004</v>
      </c>
      <c r="M696" s="190" t="s">
        <v>1005</v>
      </c>
      <c r="N696" s="193" t="s">
        <v>20</v>
      </c>
      <c r="O696" s="190" t="s">
        <v>51</v>
      </c>
      <c r="P696" s="20" t="s">
        <v>10</v>
      </c>
      <c r="Q696" s="5" t="s">
        <v>1012</v>
      </c>
      <c r="R696" s="18" t="s">
        <v>1006</v>
      </c>
      <c r="S696" s="59" t="s">
        <v>438</v>
      </c>
      <c r="T696" s="94">
        <v>23.759999999999998</v>
      </c>
      <c r="U696" s="102" t="s">
        <v>245</v>
      </c>
      <c r="V696" s="94">
        <v>0</v>
      </c>
      <c r="W696" s="266">
        <v>45352</v>
      </c>
      <c r="X696" s="187"/>
      <c r="Y696" s="190" t="s">
        <v>1010</v>
      </c>
      <c r="Z696" s="190" t="s">
        <v>1011</v>
      </c>
      <c r="AA696" s="190" t="s">
        <v>1138</v>
      </c>
      <c r="AB696" s="190"/>
      <c r="AC696" s="264" t="s">
        <v>1132</v>
      </c>
      <c r="AD696" s="264"/>
    </row>
    <row r="697" spans="1:30" ht="67.2" customHeight="1" x14ac:dyDescent="0.25">
      <c r="A697" s="191"/>
      <c r="B697" s="191"/>
      <c r="C697" s="194"/>
      <c r="D697" s="191"/>
      <c r="E697" s="194"/>
      <c r="F697" s="191"/>
      <c r="G697" s="194"/>
      <c r="H697" s="240"/>
      <c r="I697" s="191"/>
      <c r="J697" s="194"/>
      <c r="K697" s="194"/>
      <c r="L697" s="191"/>
      <c r="M697" s="191"/>
      <c r="N697" s="194"/>
      <c r="O697" s="191"/>
      <c r="P697" s="22"/>
      <c r="Q697" s="5" t="s">
        <v>1013</v>
      </c>
      <c r="R697" s="18" t="s">
        <v>1007</v>
      </c>
      <c r="S697" s="59" t="s">
        <v>438</v>
      </c>
      <c r="T697" s="94">
        <v>95.039999999999992</v>
      </c>
      <c r="U697" s="102" t="s">
        <v>245</v>
      </c>
      <c r="V697" s="94">
        <v>0</v>
      </c>
      <c r="W697" s="273"/>
      <c r="X697" s="188"/>
      <c r="Y697" s="191"/>
      <c r="Z697" s="191"/>
      <c r="AA697" s="191"/>
      <c r="AB697" s="191"/>
      <c r="AC697" s="275"/>
      <c r="AD697" s="275"/>
    </row>
    <row r="698" spans="1:30" ht="67.2" customHeight="1" x14ac:dyDescent="0.25">
      <c r="A698" s="191"/>
      <c r="B698" s="191"/>
      <c r="C698" s="194"/>
      <c r="D698" s="191"/>
      <c r="E698" s="194"/>
      <c r="F698" s="191"/>
      <c r="G698" s="194"/>
      <c r="H698" s="240"/>
      <c r="I698" s="191"/>
      <c r="J698" s="194"/>
      <c r="K698" s="194"/>
      <c r="L698" s="191"/>
      <c r="M698" s="191"/>
      <c r="N698" s="194"/>
      <c r="O698" s="191"/>
      <c r="P698" s="22"/>
      <c r="Q698" s="5" t="s">
        <v>1014</v>
      </c>
      <c r="R698" s="18" t="s">
        <v>1008</v>
      </c>
      <c r="S698" s="59" t="s">
        <v>438</v>
      </c>
      <c r="T698" s="94">
        <v>191.57</v>
      </c>
      <c r="U698" s="102" t="s">
        <v>245</v>
      </c>
      <c r="V698" s="94">
        <v>0</v>
      </c>
      <c r="W698" s="273"/>
      <c r="X698" s="188"/>
      <c r="Y698" s="191"/>
      <c r="Z698" s="191"/>
      <c r="AA698" s="191"/>
      <c r="AB698" s="191"/>
      <c r="AC698" s="275"/>
      <c r="AD698" s="275"/>
    </row>
    <row r="699" spans="1:30" ht="67.2" customHeight="1" x14ac:dyDescent="0.25">
      <c r="A699" s="192"/>
      <c r="B699" s="192"/>
      <c r="C699" s="195"/>
      <c r="D699" s="192"/>
      <c r="E699" s="195"/>
      <c r="F699" s="192"/>
      <c r="G699" s="195"/>
      <c r="H699" s="115"/>
      <c r="I699" s="192"/>
      <c r="J699" s="195"/>
      <c r="K699" s="195"/>
      <c r="L699" s="192"/>
      <c r="M699" s="192"/>
      <c r="N699" s="195"/>
      <c r="O699" s="192"/>
      <c r="P699" s="23"/>
      <c r="Q699" s="5" t="s">
        <v>1015</v>
      </c>
      <c r="R699" s="18" t="s">
        <v>1009</v>
      </c>
      <c r="S699" s="59" t="s">
        <v>438</v>
      </c>
      <c r="T699" s="94">
        <v>288.58999999999997</v>
      </c>
      <c r="U699" s="102" t="s">
        <v>245</v>
      </c>
      <c r="V699" s="94">
        <v>0</v>
      </c>
      <c r="W699" s="274"/>
      <c r="X699" s="189"/>
      <c r="Y699" s="192"/>
      <c r="Z699" s="192"/>
      <c r="AA699" s="192"/>
      <c r="AB699" s="192"/>
      <c r="AC699" s="265"/>
      <c r="AD699" s="265"/>
    </row>
    <row r="700" spans="1:30" ht="39" customHeight="1" x14ac:dyDescent="0.25">
      <c r="A700" s="190" t="s">
        <v>967</v>
      </c>
      <c r="B700" s="190" t="s">
        <v>1023</v>
      </c>
      <c r="C700" s="190" t="s">
        <v>248</v>
      </c>
      <c r="D700" s="190" t="s">
        <v>1024</v>
      </c>
      <c r="E700" s="193" t="s">
        <v>570</v>
      </c>
      <c r="F700" s="193">
        <v>0.1</v>
      </c>
      <c r="G700" s="187"/>
      <c r="H700" s="222" t="s">
        <v>1026</v>
      </c>
      <c r="I700" s="190" t="s">
        <v>1025</v>
      </c>
      <c r="J700" s="187"/>
      <c r="K700" s="187"/>
      <c r="L700" s="190" t="s">
        <v>612</v>
      </c>
      <c r="M700" s="190" t="s">
        <v>611</v>
      </c>
      <c r="N700" s="193"/>
      <c r="O700" s="190" t="s">
        <v>51</v>
      </c>
      <c r="P700" s="193" t="s">
        <v>847</v>
      </c>
      <c r="Q700" s="69" t="s">
        <v>1531</v>
      </c>
      <c r="R700" s="18" t="s">
        <v>1027</v>
      </c>
      <c r="S700" s="3" t="s">
        <v>5</v>
      </c>
      <c r="T700" s="52">
        <v>744.23</v>
      </c>
      <c r="U700" s="74" t="s">
        <v>245</v>
      </c>
      <c r="V700" s="52">
        <v>0</v>
      </c>
      <c r="W700" s="196">
        <v>45238</v>
      </c>
      <c r="X700" s="187"/>
      <c r="Y700" s="190" t="s">
        <v>1031</v>
      </c>
      <c r="Z700" s="190" t="s">
        <v>1530</v>
      </c>
      <c r="AA700" s="206" t="s">
        <v>1032</v>
      </c>
      <c r="AB700" s="208" t="s">
        <v>1511</v>
      </c>
      <c r="AC700" s="199" t="s">
        <v>1033</v>
      </c>
      <c r="AD700" s="199" t="s">
        <v>1140</v>
      </c>
    </row>
    <row r="701" spans="1:30" ht="38.4" customHeight="1" x14ac:dyDescent="0.25">
      <c r="A701" s="191"/>
      <c r="B701" s="191"/>
      <c r="C701" s="192"/>
      <c r="D701" s="192"/>
      <c r="E701" s="195"/>
      <c r="F701" s="195"/>
      <c r="G701" s="189"/>
      <c r="H701" s="223"/>
      <c r="I701" s="192"/>
      <c r="J701" s="188"/>
      <c r="K701" s="188"/>
      <c r="L701" s="191"/>
      <c r="M701" s="191"/>
      <c r="N701" s="194"/>
      <c r="O701" s="191"/>
      <c r="P701" s="194"/>
      <c r="Q701" s="116" t="s">
        <v>1532</v>
      </c>
      <c r="R701" s="18" t="s">
        <v>1028</v>
      </c>
      <c r="S701" s="3" t="s">
        <v>5</v>
      </c>
      <c r="T701" s="53">
        <v>900.52</v>
      </c>
      <c r="U701" s="74" t="s">
        <v>245</v>
      </c>
      <c r="V701" s="53">
        <f>+T701-T700</f>
        <v>156.28999999999996</v>
      </c>
      <c r="W701" s="197"/>
      <c r="X701" s="188"/>
      <c r="Y701" s="194"/>
      <c r="Z701" s="191"/>
      <c r="AA701" s="244"/>
      <c r="AB701" s="218"/>
      <c r="AC701" s="200"/>
      <c r="AD701" s="200"/>
    </row>
    <row r="702" spans="1:30" ht="37.950000000000003" customHeight="1" x14ac:dyDescent="0.25">
      <c r="A702" s="191"/>
      <c r="B702" s="191"/>
      <c r="C702" s="190" t="s">
        <v>280</v>
      </c>
      <c r="D702" s="190" t="s">
        <v>1024</v>
      </c>
      <c r="E702" s="193" t="s">
        <v>279</v>
      </c>
      <c r="F702" s="190">
        <v>0.1</v>
      </c>
      <c r="G702" s="187"/>
      <c r="H702" s="222" t="s">
        <v>1026</v>
      </c>
      <c r="I702" s="219" t="s">
        <v>1025</v>
      </c>
      <c r="J702" s="188"/>
      <c r="K702" s="188"/>
      <c r="L702" s="191"/>
      <c r="M702" s="191"/>
      <c r="N702" s="194"/>
      <c r="O702" s="191"/>
      <c r="P702" s="194"/>
      <c r="Q702" s="69" t="s">
        <v>1533</v>
      </c>
      <c r="R702" s="18" t="s">
        <v>1029</v>
      </c>
      <c r="S702" s="3" t="s">
        <v>5</v>
      </c>
      <c r="T702" s="52">
        <v>646.41</v>
      </c>
      <c r="U702" s="74" t="s">
        <v>245</v>
      </c>
      <c r="V702" s="52">
        <v>0</v>
      </c>
      <c r="W702" s="197"/>
      <c r="X702" s="188"/>
      <c r="Y702" s="194"/>
      <c r="Z702" s="191"/>
      <c r="AA702" s="244"/>
      <c r="AB702" s="218"/>
      <c r="AC702" s="200"/>
      <c r="AD702" s="200"/>
    </row>
    <row r="703" spans="1:30" ht="40.950000000000003" customHeight="1" x14ac:dyDescent="0.25">
      <c r="A703" s="191"/>
      <c r="B703" s="191"/>
      <c r="C703" s="192"/>
      <c r="D703" s="192"/>
      <c r="E703" s="195"/>
      <c r="F703" s="192"/>
      <c r="G703" s="189"/>
      <c r="H703" s="223"/>
      <c r="I703" s="220"/>
      <c r="J703" s="188"/>
      <c r="K703" s="188"/>
      <c r="L703" s="191"/>
      <c r="M703" s="191"/>
      <c r="N703" s="194"/>
      <c r="O703" s="191"/>
      <c r="P703" s="195"/>
      <c r="Q703" s="69" t="s">
        <v>1534</v>
      </c>
      <c r="R703" s="18" t="s">
        <v>1030</v>
      </c>
      <c r="S703" s="3" t="s">
        <v>5</v>
      </c>
      <c r="T703" s="52">
        <v>782.16</v>
      </c>
      <c r="U703" s="74" t="s">
        <v>245</v>
      </c>
      <c r="V703" s="52">
        <f>+T703-T702</f>
        <v>135.75</v>
      </c>
      <c r="W703" s="197"/>
      <c r="X703" s="189"/>
      <c r="Y703" s="195"/>
      <c r="Z703" s="192"/>
      <c r="AA703" s="244"/>
      <c r="AB703" s="218"/>
      <c r="AC703" s="200"/>
      <c r="AD703" s="201"/>
    </row>
    <row r="704" spans="1:30" ht="52.2" customHeight="1" x14ac:dyDescent="0.25">
      <c r="A704" s="191"/>
      <c r="B704" s="191"/>
      <c r="C704" s="190" t="s">
        <v>248</v>
      </c>
      <c r="D704" s="190" t="s">
        <v>1024</v>
      </c>
      <c r="E704" s="193" t="s">
        <v>570</v>
      </c>
      <c r="F704" s="193">
        <v>0.1</v>
      </c>
      <c r="G704" s="187"/>
      <c r="H704" s="222" t="s">
        <v>1026</v>
      </c>
      <c r="I704" s="190" t="s">
        <v>1025</v>
      </c>
      <c r="J704" s="188"/>
      <c r="K704" s="188"/>
      <c r="L704" s="191"/>
      <c r="M704" s="191"/>
      <c r="N704" s="194"/>
      <c r="O704" s="191"/>
      <c r="P704" s="163"/>
      <c r="Q704" s="69" t="s">
        <v>1524</v>
      </c>
      <c r="R704" s="18" t="s">
        <v>1520</v>
      </c>
      <c r="S704" s="3" t="s">
        <v>5</v>
      </c>
      <c r="T704" s="52">
        <v>698.04</v>
      </c>
      <c r="U704" s="74" t="s">
        <v>245</v>
      </c>
      <c r="V704" s="52">
        <v>0</v>
      </c>
      <c r="W704" s="197"/>
      <c r="X704" s="40"/>
      <c r="Y704" s="190" t="s">
        <v>1031</v>
      </c>
      <c r="Z704" s="190" t="s">
        <v>1528</v>
      </c>
      <c r="AA704" s="244"/>
      <c r="AB704" s="218"/>
      <c r="AC704" s="200"/>
      <c r="AD704" s="27" t="s">
        <v>1529</v>
      </c>
    </row>
    <row r="705" spans="1:30" ht="50.4" customHeight="1" x14ac:dyDescent="0.25">
      <c r="A705" s="191"/>
      <c r="B705" s="191"/>
      <c r="C705" s="192"/>
      <c r="D705" s="192"/>
      <c r="E705" s="195"/>
      <c r="F705" s="195"/>
      <c r="G705" s="189"/>
      <c r="H705" s="223"/>
      <c r="I705" s="192"/>
      <c r="J705" s="188"/>
      <c r="K705" s="188"/>
      <c r="L705" s="191"/>
      <c r="M705" s="191"/>
      <c r="N705" s="194"/>
      <c r="O705" s="191"/>
      <c r="P705" s="163" t="s">
        <v>847</v>
      </c>
      <c r="Q705" s="69" t="s">
        <v>1525</v>
      </c>
      <c r="R705" s="18" t="s">
        <v>1521</v>
      </c>
      <c r="S705" s="3" t="s">
        <v>5</v>
      </c>
      <c r="T705" s="52">
        <v>844.63</v>
      </c>
      <c r="U705" s="74" t="s">
        <v>245</v>
      </c>
      <c r="V705" s="52">
        <f>+T705-T704</f>
        <v>146.59000000000003</v>
      </c>
      <c r="W705" s="197"/>
      <c r="X705" s="40"/>
      <c r="Y705" s="194"/>
      <c r="Z705" s="191"/>
      <c r="AA705" s="244"/>
      <c r="AB705" s="218"/>
      <c r="AC705" s="200"/>
      <c r="AD705" s="26"/>
    </row>
    <row r="706" spans="1:30" ht="40.950000000000003" customHeight="1" x14ac:dyDescent="0.25">
      <c r="A706" s="191"/>
      <c r="B706" s="191"/>
      <c r="C706" s="190" t="s">
        <v>280</v>
      </c>
      <c r="D706" s="190" t="s">
        <v>1024</v>
      </c>
      <c r="E706" s="193" t="s">
        <v>279</v>
      </c>
      <c r="F706" s="190">
        <v>0.1</v>
      </c>
      <c r="G706" s="187"/>
      <c r="H706" s="222" t="s">
        <v>1026</v>
      </c>
      <c r="I706" s="219" t="s">
        <v>1025</v>
      </c>
      <c r="J706" s="188"/>
      <c r="K706" s="188"/>
      <c r="L706" s="191"/>
      <c r="M706" s="191"/>
      <c r="N706" s="194"/>
      <c r="O706" s="191"/>
      <c r="P706" s="163"/>
      <c r="Q706" s="69" t="s">
        <v>1526</v>
      </c>
      <c r="R706" s="18" t="s">
        <v>1522</v>
      </c>
      <c r="S706" s="3" t="s">
        <v>5</v>
      </c>
      <c r="T706" s="52">
        <v>576.86</v>
      </c>
      <c r="U706" s="74" t="s">
        <v>245</v>
      </c>
      <c r="V706" s="52">
        <v>0</v>
      </c>
      <c r="W706" s="197"/>
      <c r="X706" s="40"/>
      <c r="Y706" s="194"/>
      <c r="Z706" s="191"/>
      <c r="AA706" s="244"/>
      <c r="AB706" s="218"/>
      <c r="AC706" s="200"/>
      <c r="AD706" s="26"/>
    </row>
    <row r="707" spans="1:30" ht="40.950000000000003" customHeight="1" x14ac:dyDescent="0.25">
      <c r="A707" s="192"/>
      <c r="B707" s="192"/>
      <c r="C707" s="192"/>
      <c r="D707" s="192"/>
      <c r="E707" s="195"/>
      <c r="F707" s="192"/>
      <c r="G707" s="189"/>
      <c r="H707" s="223"/>
      <c r="I707" s="220"/>
      <c r="J707" s="189"/>
      <c r="K707" s="189"/>
      <c r="L707" s="192"/>
      <c r="M707" s="192"/>
      <c r="N707" s="195"/>
      <c r="O707" s="192"/>
      <c r="P707" s="163"/>
      <c r="Q707" s="69" t="s">
        <v>1527</v>
      </c>
      <c r="R707" s="18" t="s">
        <v>1523</v>
      </c>
      <c r="S707" s="3" t="s">
        <v>5</v>
      </c>
      <c r="T707" s="93">
        <v>698</v>
      </c>
      <c r="U707" s="74" t="s">
        <v>245</v>
      </c>
      <c r="V707" s="93">
        <f>+T707-T706</f>
        <v>121.13999999999999</v>
      </c>
      <c r="W707" s="198"/>
      <c r="X707" s="40"/>
      <c r="Y707" s="195"/>
      <c r="Z707" s="192"/>
      <c r="AA707" s="207"/>
      <c r="AB707" s="209"/>
      <c r="AC707" s="201"/>
      <c r="AD707" s="26"/>
    </row>
    <row r="708" spans="1:30" ht="39" customHeight="1" x14ac:dyDescent="0.25">
      <c r="A708" s="190" t="s">
        <v>967</v>
      </c>
      <c r="B708" s="190" t="s">
        <v>1023</v>
      </c>
      <c r="C708" s="190" t="s">
        <v>248</v>
      </c>
      <c r="D708" s="190" t="s">
        <v>1024</v>
      </c>
      <c r="E708" s="193" t="s">
        <v>570</v>
      </c>
      <c r="F708" s="193">
        <v>0.1</v>
      </c>
      <c r="G708" s="187"/>
      <c r="H708" s="222" t="s">
        <v>1026</v>
      </c>
      <c r="I708" s="190" t="s">
        <v>1025</v>
      </c>
      <c r="J708" s="187"/>
      <c r="K708" s="187"/>
      <c r="L708" s="190" t="s">
        <v>612</v>
      </c>
      <c r="M708" s="190" t="s">
        <v>611</v>
      </c>
      <c r="N708" s="193"/>
      <c r="O708" s="190" t="s">
        <v>51</v>
      </c>
      <c r="P708" s="193" t="s">
        <v>233</v>
      </c>
      <c r="Q708" s="69" t="s">
        <v>1531</v>
      </c>
      <c r="R708" s="18" t="s">
        <v>1027</v>
      </c>
      <c r="S708" s="3" t="s">
        <v>438</v>
      </c>
      <c r="T708" s="52">
        <v>814.81</v>
      </c>
      <c r="U708" s="74" t="s">
        <v>245</v>
      </c>
      <c r="V708" s="52">
        <v>0</v>
      </c>
      <c r="W708" s="196">
        <v>45390</v>
      </c>
      <c r="X708" s="187"/>
      <c r="Y708" s="190" t="s">
        <v>1031</v>
      </c>
      <c r="Z708" s="190" t="s">
        <v>1530</v>
      </c>
      <c r="AA708" s="206" t="s">
        <v>1032</v>
      </c>
      <c r="AB708" s="208" t="s">
        <v>1511</v>
      </c>
      <c r="AC708" s="199" t="s">
        <v>1033</v>
      </c>
      <c r="AD708" s="199" t="s">
        <v>1140</v>
      </c>
    </row>
    <row r="709" spans="1:30" ht="38.4" customHeight="1" x14ac:dyDescent="0.25">
      <c r="A709" s="191"/>
      <c r="B709" s="191"/>
      <c r="C709" s="192"/>
      <c r="D709" s="192"/>
      <c r="E709" s="195"/>
      <c r="F709" s="195"/>
      <c r="G709" s="189"/>
      <c r="H709" s="223"/>
      <c r="I709" s="192"/>
      <c r="J709" s="188"/>
      <c r="K709" s="188"/>
      <c r="L709" s="191"/>
      <c r="M709" s="191"/>
      <c r="N709" s="194"/>
      <c r="O709" s="191"/>
      <c r="P709" s="194"/>
      <c r="Q709" s="116" t="s">
        <v>1532</v>
      </c>
      <c r="R709" s="18" t="s">
        <v>1028</v>
      </c>
      <c r="S709" s="3" t="s">
        <v>438</v>
      </c>
      <c r="T709" s="53">
        <v>985.92</v>
      </c>
      <c r="U709" s="74" t="s">
        <v>245</v>
      </c>
      <c r="V709" s="53">
        <f>+T709-T708</f>
        <v>171.11</v>
      </c>
      <c r="W709" s="197"/>
      <c r="X709" s="188"/>
      <c r="Y709" s="194"/>
      <c r="Z709" s="191"/>
      <c r="AA709" s="244"/>
      <c r="AB709" s="218"/>
      <c r="AC709" s="200"/>
      <c r="AD709" s="200"/>
    </row>
    <row r="710" spans="1:30" ht="37.950000000000003" customHeight="1" x14ac:dyDescent="0.25">
      <c r="A710" s="191"/>
      <c r="B710" s="191"/>
      <c r="C710" s="190" t="s">
        <v>280</v>
      </c>
      <c r="D710" s="190" t="s">
        <v>1024</v>
      </c>
      <c r="E710" s="193" t="s">
        <v>279</v>
      </c>
      <c r="F710" s="190">
        <v>0.1</v>
      </c>
      <c r="G710" s="187"/>
      <c r="H710" s="222" t="s">
        <v>1026</v>
      </c>
      <c r="I710" s="219" t="s">
        <v>1025</v>
      </c>
      <c r="J710" s="188"/>
      <c r="K710" s="188"/>
      <c r="L710" s="191"/>
      <c r="M710" s="191"/>
      <c r="N710" s="194"/>
      <c r="O710" s="191"/>
      <c r="P710" s="194"/>
      <c r="Q710" s="69" t="s">
        <v>1533</v>
      </c>
      <c r="R710" s="18" t="s">
        <v>1029</v>
      </c>
      <c r="S710" s="3" t="s">
        <v>438</v>
      </c>
      <c r="T710" s="52">
        <v>707.71</v>
      </c>
      <c r="U710" s="74" t="s">
        <v>245</v>
      </c>
      <c r="V710" s="52">
        <v>0</v>
      </c>
      <c r="W710" s="197"/>
      <c r="X710" s="188"/>
      <c r="Y710" s="194"/>
      <c r="Z710" s="191"/>
      <c r="AA710" s="244"/>
      <c r="AB710" s="218"/>
      <c r="AC710" s="200"/>
      <c r="AD710" s="200"/>
    </row>
    <row r="711" spans="1:30" ht="40.950000000000003" customHeight="1" x14ac:dyDescent="0.25">
      <c r="A711" s="191"/>
      <c r="B711" s="191"/>
      <c r="C711" s="192"/>
      <c r="D711" s="192"/>
      <c r="E711" s="195"/>
      <c r="F711" s="192"/>
      <c r="G711" s="189"/>
      <c r="H711" s="223"/>
      <c r="I711" s="220"/>
      <c r="J711" s="188"/>
      <c r="K711" s="188"/>
      <c r="L711" s="191"/>
      <c r="M711" s="191"/>
      <c r="N711" s="194"/>
      <c r="O711" s="191"/>
      <c r="P711" s="194"/>
      <c r="Q711" s="69" t="s">
        <v>1534</v>
      </c>
      <c r="R711" s="18" t="s">
        <v>1030</v>
      </c>
      <c r="S711" s="3" t="s">
        <v>438</v>
      </c>
      <c r="T711" s="52">
        <v>856.33</v>
      </c>
      <c r="U711" s="74" t="s">
        <v>245</v>
      </c>
      <c r="V711" s="52">
        <f>+T711-T710</f>
        <v>148.62</v>
      </c>
      <c r="W711" s="197"/>
      <c r="X711" s="189"/>
      <c r="Y711" s="195"/>
      <c r="Z711" s="192"/>
      <c r="AA711" s="244"/>
      <c r="AB711" s="218"/>
      <c r="AC711" s="200"/>
      <c r="AD711" s="201"/>
    </row>
    <row r="712" spans="1:30" ht="40.950000000000003" customHeight="1" x14ac:dyDescent="0.25">
      <c r="A712" s="191"/>
      <c r="B712" s="191"/>
      <c r="C712" s="190" t="s">
        <v>248</v>
      </c>
      <c r="D712" s="190" t="s">
        <v>1024</v>
      </c>
      <c r="E712" s="193" t="s">
        <v>570</v>
      </c>
      <c r="F712" s="193">
        <v>0.1</v>
      </c>
      <c r="G712" s="187"/>
      <c r="H712" s="222" t="s">
        <v>1026</v>
      </c>
      <c r="I712" s="190" t="s">
        <v>1025</v>
      </c>
      <c r="J712" s="188"/>
      <c r="K712" s="188"/>
      <c r="L712" s="191"/>
      <c r="M712" s="191"/>
      <c r="N712" s="194"/>
      <c r="O712" s="191"/>
      <c r="P712" s="194"/>
      <c r="Q712" s="69" t="s">
        <v>1524</v>
      </c>
      <c r="R712" s="18" t="s">
        <v>1520</v>
      </c>
      <c r="S712" s="3" t="s">
        <v>438</v>
      </c>
      <c r="T712" s="93">
        <v>764.24</v>
      </c>
      <c r="U712" s="74" t="s">
        <v>245</v>
      </c>
      <c r="V712" s="52">
        <v>0</v>
      </c>
      <c r="W712" s="197"/>
      <c r="X712" s="40"/>
      <c r="Y712" s="190" t="s">
        <v>1031</v>
      </c>
      <c r="Z712" s="190" t="s">
        <v>1528</v>
      </c>
      <c r="AA712" s="244"/>
      <c r="AB712" s="218"/>
      <c r="AC712" s="200"/>
      <c r="AD712" s="27" t="s">
        <v>1529</v>
      </c>
    </row>
    <row r="713" spans="1:30" ht="40.950000000000003" customHeight="1" x14ac:dyDescent="0.25">
      <c r="A713" s="191"/>
      <c r="B713" s="191"/>
      <c r="C713" s="192"/>
      <c r="D713" s="192"/>
      <c r="E713" s="195"/>
      <c r="F713" s="195"/>
      <c r="G713" s="189"/>
      <c r="H713" s="223"/>
      <c r="I713" s="192"/>
      <c r="J713" s="188"/>
      <c r="K713" s="188"/>
      <c r="L713" s="191"/>
      <c r="M713" s="191"/>
      <c r="N713" s="194"/>
      <c r="O713" s="191"/>
      <c r="P713" s="194"/>
      <c r="Q713" s="69" t="s">
        <v>1525</v>
      </c>
      <c r="R713" s="18" t="s">
        <v>1521</v>
      </c>
      <c r="S713" s="3" t="s">
        <v>438</v>
      </c>
      <c r="T713" s="52">
        <v>924.73</v>
      </c>
      <c r="U713" s="74" t="s">
        <v>245</v>
      </c>
      <c r="V713" s="93">
        <f>+T713-T712</f>
        <v>160.49</v>
      </c>
      <c r="W713" s="197"/>
      <c r="X713" s="40"/>
      <c r="Y713" s="194"/>
      <c r="Z713" s="191"/>
      <c r="AA713" s="244"/>
      <c r="AB713" s="218"/>
      <c r="AC713" s="200"/>
      <c r="AD713" s="171"/>
    </row>
    <row r="714" spans="1:30" ht="40.950000000000003" customHeight="1" x14ac:dyDescent="0.25">
      <c r="A714" s="191"/>
      <c r="B714" s="191"/>
      <c r="C714" s="190" t="s">
        <v>280</v>
      </c>
      <c r="D714" s="190" t="s">
        <v>1024</v>
      </c>
      <c r="E714" s="193" t="s">
        <v>279</v>
      </c>
      <c r="F714" s="190">
        <v>0.1</v>
      </c>
      <c r="G714" s="187"/>
      <c r="H714" s="222" t="s">
        <v>1026</v>
      </c>
      <c r="I714" s="219" t="s">
        <v>1025</v>
      </c>
      <c r="J714" s="188"/>
      <c r="K714" s="188"/>
      <c r="L714" s="191"/>
      <c r="M714" s="191"/>
      <c r="N714" s="194"/>
      <c r="O714" s="191"/>
      <c r="P714" s="194"/>
      <c r="Q714" s="69" t="s">
        <v>1526</v>
      </c>
      <c r="R714" s="18" t="s">
        <v>1522</v>
      </c>
      <c r="S714" s="3" t="s">
        <v>438</v>
      </c>
      <c r="T714" s="93">
        <v>631.57000000000005</v>
      </c>
      <c r="U714" s="74" t="s">
        <v>245</v>
      </c>
      <c r="V714" s="52">
        <v>0</v>
      </c>
      <c r="W714" s="197"/>
      <c r="X714" s="40"/>
      <c r="Y714" s="194"/>
      <c r="Z714" s="191"/>
      <c r="AA714" s="244"/>
      <c r="AB714" s="218"/>
      <c r="AC714" s="200"/>
      <c r="AD714" s="171"/>
    </row>
    <row r="715" spans="1:30" ht="40.950000000000003" customHeight="1" x14ac:dyDescent="0.25">
      <c r="A715" s="192"/>
      <c r="B715" s="192"/>
      <c r="C715" s="192"/>
      <c r="D715" s="192"/>
      <c r="E715" s="195"/>
      <c r="F715" s="192"/>
      <c r="G715" s="189"/>
      <c r="H715" s="223"/>
      <c r="I715" s="220"/>
      <c r="J715" s="189"/>
      <c r="K715" s="189"/>
      <c r="L715" s="192"/>
      <c r="M715" s="192"/>
      <c r="N715" s="195"/>
      <c r="O715" s="192"/>
      <c r="P715" s="195"/>
      <c r="Q715" s="69" t="s">
        <v>1527</v>
      </c>
      <c r="R715" s="18" t="s">
        <v>1523</v>
      </c>
      <c r="S715" s="3" t="s">
        <v>438</v>
      </c>
      <c r="T715" s="52">
        <v>764.19</v>
      </c>
      <c r="U715" s="74" t="s">
        <v>245</v>
      </c>
      <c r="V715" s="93">
        <f>+T715-T714</f>
        <v>132.62</v>
      </c>
      <c r="W715" s="198"/>
      <c r="X715" s="40"/>
      <c r="Y715" s="195"/>
      <c r="Z715" s="192"/>
      <c r="AA715" s="207"/>
      <c r="AB715" s="209"/>
      <c r="AC715" s="201"/>
      <c r="AD715" s="171"/>
    </row>
    <row r="716" spans="1:30" ht="96" customHeight="1" x14ac:dyDescent="0.25">
      <c r="A716" s="210" t="s">
        <v>967</v>
      </c>
      <c r="B716" s="210" t="s">
        <v>1023</v>
      </c>
      <c r="C716" s="14" t="s">
        <v>248</v>
      </c>
      <c r="D716" s="210" t="s">
        <v>1024</v>
      </c>
      <c r="E716" s="18" t="s">
        <v>570</v>
      </c>
      <c r="F716" s="18">
        <v>0.01</v>
      </c>
      <c r="G716" s="221"/>
      <c r="H716" s="58" t="s">
        <v>1037</v>
      </c>
      <c r="I716" s="271" t="s">
        <v>1038</v>
      </c>
      <c r="J716" s="221"/>
      <c r="K716" s="221"/>
      <c r="L716" s="210" t="s">
        <v>429</v>
      </c>
      <c r="M716" s="210" t="s">
        <v>89</v>
      </c>
      <c r="N716" s="217"/>
      <c r="O716" s="210" t="s">
        <v>51</v>
      </c>
      <c r="P716" s="217" t="s">
        <v>847</v>
      </c>
      <c r="Q716" s="5" t="s">
        <v>430</v>
      </c>
      <c r="R716" s="18" t="s">
        <v>1035</v>
      </c>
      <c r="S716" s="3" t="s">
        <v>5</v>
      </c>
      <c r="T716" s="91">
        <v>1925.63</v>
      </c>
      <c r="U716" s="208" t="s">
        <v>245</v>
      </c>
      <c r="V716" s="52">
        <v>0</v>
      </c>
      <c r="W716" s="196">
        <v>45265</v>
      </c>
      <c r="X716" s="187"/>
      <c r="Y716" s="211" t="s">
        <v>1039</v>
      </c>
      <c r="Z716" s="190" t="s">
        <v>435</v>
      </c>
      <c r="AA716" s="211" t="s">
        <v>1040</v>
      </c>
      <c r="AB716" s="272" t="s">
        <v>1511</v>
      </c>
      <c r="AC716" s="205" t="s">
        <v>1041</v>
      </c>
      <c r="AD716" s="205" t="s">
        <v>1140</v>
      </c>
    </row>
    <row r="717" spans="1:30" ht="96" customHeight="1" x14ac:dyDescent="0.25">
      <c r="A717" s="210"/>
      <c r="B717" s="210"/>
      <c r="C717" s="14" t="s">
        <v>280</v>
      </c>
      <c r="D717" s="210"/>
      <c r="E717" s="18" t="s">
        <v>279</v>
      </c>
      <c r="F717" s="18">
        <v>0.01</v>
      </c>
      <c r="G717" s="221"/>
      <c r="H717" s="58" t="s">
        <v>1037</v>
      </c>
      <c r="I717" s="271"/>
      <c r="J717" s="221"/>
      <c r="K717" s="221"/>
      <c r="L717" s="210"/>
      <c r="M717" s="210"/>
      <c r="N717" s="217"/>
      <c r="O717" s="210"/>
      <c r="P717" s="217"/>
      <c r="Q717" s="5" t="s">
        <v>431</v>
      </c>
      <c r="R717" s="18" t="s">
        <v>1036</v>
      </c>
      <c r="S717" s="3" t="s">
        <v>5</v>
      </c>
      <c r="T717" s="91">
        <v>2330.0100000000002</v>
      </c>
      <c r="U717" s="209"/>
      <c r="V717" s="91">
        <v>404.38000000000011</v>
      </c>
      <c r="W717" s="195"/>
      <c r="X717" s="189"/>
      <c r="Y717" s="189"/>
      <c r="Z717" s="192"/>
      <c r="AA717" s="212"/>
      <c r="AB717" s="272"/>
      <c r="AC717" s="205"/>
      <c r="AD717" s="205"/>
    </row>
    <row r="718" spans="1:30" ht="96" customHeight="1" x14ac:dyDescent="0.25">
      <c r="A718" s="210" t="s">
        <v>967</v>
      </c>
      <c r="B718" s="210" t="s">
        <v>1023</v>
      </c>
      <c r="C718" s="14" t="s">
        <v>248</v>
      </c>
      <c r="D718" s="210" t="s">
        <v>1024</v>
      </c>
      <c r="E718" s="18" t="s">
        <v>570</v>
      </c>
      <c r="F718" s="18">
        <v>0.01</v>
      </c>
      <c r="G718" s="221"/>
      <c r="H718" s="58" t="s">
        <v>1037</v>
      </c>
      <c r="I718" s="271" t="s">
        <v>1038</v>
      </c>
      <c r="J718" s="221"/>
      <c r="K718" s="221"/>
      <c r="L718" s="210" t="s">
        <v>429</v>
      </c>
      <c r="M718" s="210" t="s">
        <v>89</v>
      </c>
      <c r="N718" s="217"/>
      <c r="O718" s="210" t="s">
        <v>51</v>
      </c>
      <c r="P718" s="217" t="s">
        <v>233</v>
      </c>
      <c r="Q718" s="5" t="s">
        <v>430</v>
      </c>
      <c r="R718" s="18" t="s">
        <v>1035</v>
      </c>
      <c r="S718" s="3" t="s">
        <v>438</v>
      </c>
      <c r="T718" s="91">
        <v>2101.19</v>
      </c>
      <c r="U718" s="208" t="s">
        <v>245</v>
      </c>
      <c r="V718" s="52">
        <v>0</v>
      </c>
      <c r="W718" s="196">
        <v>45390</v>
      </c>
      <c r="X718" s="187"/>
      <c r="Y718" s="211" t="s">
        <v>1039</v>
      </c>
      <c r="Z718" s="190" t="s">
        <v>435</v>
      </c>
      <c r="AA718" s="211" t="s">
        <v>1040</v>
      </c>
      <c r="AB718" s="272" t="s">
        <v>1511</v>
      </c>
      <c r="AC718" s="205" t="s">
        <v>1041</v>
      </c>
      <c r="AD718" s="205" t="s">
        <v>1140</v>
      </c>
    </row>
    <row r="719" spans="1:30" ht="96" customHeight="1" x14ac:dyDescent="0.25">
      <c r="A719" s="210"/>
      <c r="B719" s="210"/>
      <c r="C719" s="14" t="s">
        <v>280</v>
      </c>
      <c r="D719" s="210"/>
      <c r="E719" s="18" t="s">
        <v>279</v>
      </c>
      <c r="F719" s="18">
        <v>0.01</v>
      </c>
      <c r="G719" s="221"/>
      <c r="H719" s="58" t="s">
        <v>1037</v>
      </c>
      <c r="I719" s="271"/>
      <c r="J719" s="221"/>
      <c r="K719" s="221"/>
      <c r="L719" s="210"/>
      <c r="M719" s="210"/>
      <c r="N719" s="217"/>
      <c r="O719" s="210"/>
      <c r="P719" s="217"/>
      <c r="Q719" s="5" t="s">
        <v>431</v>
      </c>
      <c r="R719" s="18" t="s">
        <v>1036</v>
      </c>
      <c r="S719" s="3" t="s">
        <v>438</v>
      </c>
      <c r="T719" s="91">
        <v>2542.44</v>
      </c>
      <c r="U719" s="209"/>
      <c r="V719" s="91">
        <f>+T719-T718</f>
        <v>441.25</v>
      </c>
      <c r="W719" s="195"/>
      <c r="X719" s="189"/>
      <c r="Y719" s="189"/>
      <c r="Z719" s="192"/>
      <c r="AA719" s="212"/>
      <c r="AB719" s="272"/>
      <c r="AC719" s="205"/>
      <c r="AD719" s="205"/>
    </row>
    <row r="720" spans="1:30" ht="64.2" customHeight="1" x14ac:dyDescent="0.25">
      <c r="A720" s="210" t="s">
        <v>927</v>
      </c>
      <c r="B720" s="190" t="s">
        <v>1042</v>
      </c>
      <c r="C720" s="193" t="s">
        <v>234</v>
      </c>
      <c r="D720" s="190" t="s">
        <v>1065</v>
      </c>
      <c r="E720" s="193" t="s">
        <v>20</v>
      </c>
      <c r="F720" s="193" t="s">
        <v>20</v>
      </c>
      <c r="G720" s="187"/>
      <c r="H720" s="193" t="s">
        <v>20</v>
      </c>
      <c r="I720" s="193" t="s">
        <v>20</v>
      </c>
      <c r="J720" s="187"/>
      <c r="K720" s="187"/>
      <c r="L720" s="190" t="s">
        <v>1052</v>
      </c>
      <c r="M720" s="190" t="s">
        <v>1053</v>
      </c>
      <c r="N720" s="193" t="s">
        <v>20</v>
      </c>
      <c r="O720" s="190" t="s">
        <v>1043</v>
      </c>
      <c r="P720" s="190" t="s">
        <v>234</v>
      </c>
      <c r="Q720" s="17" t="s">
        <v>1054</v>
      </c>
      <c r="R720" s="18" t="s">
        <v>1044</v>
      </c>
      <c r="S720" s="3" t="s">
        <v>5</v>
      </c>
      <c r="T720" s="110">
        <v>41483.17</v>
      </c>
      <c r="U720" s="52" t="s">
        <v>245</v>
      </c>
      <c r="V720" s="52">
        <v>0</v>
      </c>
      <c r="W720" s="216">
        <v>45271</v>
      </c>
      <c r="X720" s="187"/>
      <c r="Y720" s="190" t="s">
        <v>1050</v>
      </c>
      <c r="Z720" s="190" t="s">
        <v>1048</v>
      </c>
      <c r="AA720" s="190" t="s">
        <v>1049</v>
      </c>
      <c r="AB720" s="190" t="s">
        <v>1051</v>
      </c>
      <c r="AC720" s="199" t="s">
        <v>1058</v>
      </c>
      <c r="AD720" s="187"/>
    </row>
    <row r="721" spans="1:30" ht="24" x14ac:dyDescent="0.25">
      <c r="A721" s="210"/>
      <c r="B721" s="191"/>
      <c r="C721" s="194"/>
      <c r="D721" s="191"/>
      <c r="E721" s="194"/>
      <c r="F721" s="194"/>
      <c r="G721" s="188"/>
      <c r="H721" s="194"/>
      <c r="I721" s="194"/>
      <c r="J721" s="188"/>
      <c r="K721" s="188"/>
      <c r="L721" s="191"/>
      <c r="M721" s="191"/>
      <c r="N721" s="194"/>
      <c r="O721" s="191"/>
      <c r="P721" s="191"/>
      <c r="Q721" s="17" t="s">
        <v>1055</v>
      </c>
      <c r="R721" s="18" t="s">
        <v>1045</v>
      </c>
      <c r="S721" s="3" t="s">
        <v>5</v>
      </c>
      <c r="T721" s="110">
        <v>39701.339999999997</v>
      </c>
      <c r="U721" s="52" t="s">
        <v>245</v>
      </c>
      <c r="V721" s="52">
        <v>1781.83</v>
      </c>
      <c r="W721" s="216"/>
      <c r="X721" s="188"/>
      <c r="Y721" s="191"/>
      <c r="Z721" s="191"/>
      <c r="AA721" s="191"/>
      <c r="AB721" s="191"/>
      <c r="AC721" s="200"/>
      <c r="AD721" s="188"/>
    </row>
    <row r="722" spans="1:30" ht="24" x14ac:dyDescent="0.25">
      <c r="A722" s="210"/>
      <c r="B722" s="191"/>
      <c r="C722" s="194"/>
      <c r="D722" s="191"/>
      <c r="E722" s="194"/>
      <c r="F722" s="194"/>
      <c r="G722" s="188"/>
      <c r="H722" s="194"/>
      <c r="I722" s="194"/>
      <c r="J722" s="188"/>
      <c r="K722" s="188"/>
      <c r="L722" s="191"/>
      <c r="M722" s="191"/>
      <c r="N722" s="194"/>
      <c r="O722" s="191"/>
      <c r="P722" s="191"/>
      <c r="Q722" s="17" t="s">
        <v>1056</v>
      </c>
      <c r="R722" s="18" t="s">
        <v>1046</v>
      </c>
      <c r="S722" s="3" t="s">
        <v>5</v>
      </c>
      <c r="T722" s="110">
        <v>62046.6</v>
      </c>
      <c r="U722" s="52" t="s">
        <v>245</v>
      </c>
      <c r="V722" s="52">
        <v>0</v>
      </c>
      <c r="W722" s="216"/>
      <c r="X722" s="188"/>
      <c r="Y722" s="191"/>
      <c r="Z722" s="191"/>
      <c r="AA722" s="191"/>
      <c r="AB722" s="191"/>
      <c r="AC722" s="200"/>
      <c r="AD722" s="188"/>
    </row>
    <row r="723" spans="1:30" ht="24" customHeight="1" x14ac:dyDescent="0.25">
      <c r="A723" s="210"/>
      <c r="B723" s="192"/>
      <c r="C723" s="195"/>
      <c r="D723" s="192"/>
      <c r="E723" s="195"/>
      <c r="F723" s="195"/>
      <c r="G723" s="189"/>
      <c r="H723" s="195"/>
      <c r="I723" s="195"/>
      <c r="J723" s="189"/>
      <c r="K723" s="189"/>
      <c r="L723" s="192"/>
      <c r="M723" s="192"/>
      <c r="N723" s="195"/>
      <c r="O723" s="192"/>
      <c r="P723" s="192"/>
      <c r="Q723" s="69" t="s">
        <v>1057</v>
      </c>
      <c r="R723" s="18" t="s">
        <v>1047</v>
      </c>
      <c r="S723" s="3" t="s">
        <v>5</v>
      </c>
      <c r="T723" s="110">
        <v>59296.65</v>
      </c>
      <c r="U723" s="52" t="s">
        <v>245</v>
      </c>
      <c r="V723" s="52">
        <v>2749.95</v>
      </c>
      <c r="W723" s="216"/>
      <c r="X723" s="189"/>
      <c r="Y723" s="192"/>
      <c r="Z723" s="192"/>
      <c r="AA723" s="192"/>
      <c r="AB723" s="192"/>
      <c r="AC723" s="201"/>
      <c r="AD723" s="189"/>
    </row>
    <row r="724" spans="1:30" ht="48" customHeight="1" x14ac:dyDescent="0.25">
      <c r="A724" s="190" t="s">
        <v>967</v>
      </c>
      <c r="B724" s="190" t="s">
        <v>876</v>
      </c>
      <c r="C724" s="18" t="s">
        <v>96</v>
      </c>
      <c r="D724" s="126" t="s">
        <v>1075</v>
      </c>
      <c r="E724" s="14" t="s">
        <v>1077</v>
      </c>
      <c r="F724" s="70" t="s">
        <v>1078</v>
      </c>
      <c r="G724" s="15"/>
      <c r="H724" s="18">
        <v>152</v>
      </c>
      <c r="I724" s="70" t="s">
        <v>1080</v>
      </c>
      <c r="J724" s="187"/>
      <c r="K724" s="187"/>
      <c r="L724" s="190" t="s">
        <v>1081</v>
      </c>
      <c r="M724" s="190" t="s">
        <v>1082</v>
      </c>
      <c r="N724" s="193" t="s">
        <v>20</v>
      </c>
      <c r="O724" s="190" t="s">
        <v>51</v>
      </c>
      <c r="P724" s="193" t="s">
        <v>847</v>
      </c>
      <c r="Q724" s="245" t="s">
        <v>1083</v>
      </c>
      <c r="R724" s="193" t="s">
        <v>1084</v>
      </c>
      <c r="S724" s="254" t="s">
        <v>5</v>
      </c>
      <c r="T724" s="202">
        <v>5.24</v>
      </c>
      <c r="U724" s="202" t="s">
        <v>245</v>
      </c>
      <c r="V724" s="202"/>
      <c r="W724" s="196">
        <v>45323</v>
      </c>
      <c r="X724" s="187"/>
      <c r="Y724" s="190" t="s">
        <v>1085</v>
      </c>
      <c r="Z724" s="190" t="s">
        <v>1086</v>
      </c>
      <c r="AA724" s="211" t="s">
        <v>1087</v>
      </c>
      <c r="AB724" s="208" t="s">
        <v>1511</v>
      </c>
      <c r="AC724" s="263" t="s">
        <v>1116</v>
      </c>
      <c r="AD724" s="199" t="s">
        <v>1140</v>
      </c>
    </row>
    <row r="725" spans="1:30" ht="48" customHeight="1" x14ac:dyDescent="0.25">
      <c r="A725" s="192"/>
      <c r="B725" s="192"/>
      <c r="C725" s="18" t="s">
        <v>248</v>
      </c>
      <c r="D725" s="126" t="s">
        <v>1076</v>
      </c>
      <c r="E725" s="14" t="s">
        <v>1077</v>
      </c>
      <c r="F725" s="14" t="s">
        <v>1079</v>
      </c>
      <c r="G725" s="15"/>
      <c r="H725" s="127">
        <v>152</v>
      </c>
      <c r="I725" s="70" t="s">
        <v>1080</v>
      </c>
      <c r="J725" s="189"/>
      <c r="K725" s="189"/>
      <c r="L725" s="192"/>
      <c r="M725" s="192"/>
      <c r="N725" s="195"/>
      <c r="O725" s="192"/>
      <c r="P725" s="195"/>
      <c r="Q725" s="247"/>
      <c r="R725" s="195"/>
      <c r="S725" s="256"/>
      <c r="T725" s="204"/>
      <c r="U725" s="204"/>
      <c r="V725" s="204"/>
      <c r="W725" s="195"/>
      <c r="X725" s="189"/>
      <c r="Y725" s="195"/>
      <c r="Z725" s="192"/>
      <c r="AA725" s="189"/>
      <c r="AB725" s="209"/>
      <c r="AC725" s="263"/>
      <c r="AD725" s="201"/>
    </row>
    <row r="726" spans="1:30" ht="48" customHeight="1" x14ac:dyDescent="0.25">
      <c r="A726" s="190" t="s">
        <v>967</v>
      </c>
      <c r="B726" s="190" t="s">
        <v>876</v>
      </c>
      <c r="C726" s="18" t="s">
        <v>96</v>
      </c>
      <c r="D726" s="126" t="s">
        <v>1075</v>
      </c>
      <c r="E726" s="14" t="s">
        <v>1077</v>
      </c>
      <c r="F726" s="70" t="s">
        <v>1078</v>
      </c>
      <c r="G726" s="15"/>
      <c r="H726" s="18">
        <v>152</v>
      </c>
      <c r="I726" s="70" t="s">
        <v>1080</v>
      </c>
      <c r="J726" s="187"/>
      <c r="K726" s="187"/>
      <c r="L726" s="190" t="s">
        <v>1081</v>
      </c>
      <c r="M726" s="190" t="s">
        <v>1082</v>
      </c>
      <c r="N726" s="193" t="s">
        <v>20</v>
      </c>
      <c r="O726" s="190" t="s">
        <v>51</v>
      </c>
      <c r="P726" s="193" t="s">
        <v>233</v>
      </c>
      <c r="Q726" s="245" t="s">
        <v>1083</v>
      </c>
      <c r="R726" s="193" t="s">
        <v>1084</v>
      </c>
      <c r="S726" s="254" t="s">
        <v>438</v>
      </c>
      <c r="T726" s="202">
        <v>5.76</v>
      </c>
      <c r="U726" s="202" t="s">
        <v>245</v>
      </c>
      <c r="V726" s="202"/>
      <c r="W726" s="196">
        <v>45390</v>
      </c>
      <c r="X726" s="187"/>
      <c r="Y726" s="190" t="s">
        <v>1085</v>
      </c>
      <c r="Z726" s="190" t="s">
        <v>1086</v>
      </c>
      <c r="AA726" s="211" t="s">
        <v>1087</v>
      </c>
      <c r="AB726" s="208" t="s">
        <v>1511</v>
      </c>
      <c r="AC726" s="270" t="s">
        <v>1116</v>
      </c>
      <c r="AD726" s="199" t="s">
        <v>1140</v>
      </c>
    </row>
    <row r="727" spans="1:30" ht="48" customHeight="1" x14ac:dyDescent="0.25">
      <c r="A727" s="192"/>
      <c r="B727" s="192"/>
      <c r="C727" s="18" t="s">
        <v>248</v>
      </c>
      <c r="D727" s="126" t="s">
        <v>1076</v>
      </c>
      <c r="E727" s="14" t="s">
        <v>1077</v>
      </c>
      <c r="F727" s="14" t="s">
        <v>1079</v>
      </c>
      <c r="G727" s="15"/>
      <c r="H727" s="127">
        <v>152</v>
      </c>
      <c r="I727" s="70" t="s">
        <v>1080</v>
      </c>
      <c r="J727" s="189"/>
      <c r="K727" s="189"/>
      <c r="L727" s="192"/>
      <c r="M727" s="192"/>
      <c r="N727" s="195"/>
      <c r="O727" s="192"/>
      <c r="P727" s="195"/>
      <c r="Q727" s="247"/>
      <c r="R727" s="195"/>
      <c r="S727" s="256"/>
      <c r="T727" s="204"/>
      <c r="U727" s="204"/>
      <c r="V727" s="204"/>
      <c r="W727" s="195"/>
      <c r="X727" s="189"/>
      <c r="Y727" s="195"/>
      <c r="Z727" s="192"/>
      <c r="AA727" s="189"/>
      <c r="AB727" s="209"/>
      <c r="AC727" s="270"/>
      <c r="AD727" s="201"/>
    </row>
    <row r="728" spans="1:30" ht="36" x14ac:dyDescent="0.25">
      <c r="A728" s="190" t="s">
        <v>967</v>
      </c>
      <c r="B728" s="190" t="s">
        <v>621</v>
      </c>
      <c r="C728" s="190" t="s">
        <v>96</v>
      </c>
      <c r="D728" s="206" t="s">
        <v>622</v>
      </c>
      <c r="E728" s="190" t="s">
        <v>667</v>
      </c>
      <c r="F728" s="233">
        <v>9.5999999999999992E-3</v>
      </c>
      <c r="G728" s="190"/>
      <c r="H728" s="14">
        <v>134</v>
      </c>
      <c r="I728" s="14" t="s">
        <v>239</v>
      </c>
      <c r="J728" s="190"/>
      <c r="K728" s="190"/>
      <c r="L728" s="190" t="s">
        <v>655</v>
      </c>
      <c r="M728" s="190" t="s">
        <v>1068</v>
      </c>
      <c r="N728" s="190" t="s">
        <v>20</v>
      </c>
      <c r="O728" s="190" t="s">
        <v>51</v>
      </c>
      <c r="P728" s="190" t="s">
        <v>847</v>
      </c>
      <c r="Q728" s="69" t="s">
        <v>656</v>
      </c>
      <c r="R728" s="18" t="s">
        <v>1088</v>
      </c>
      <c r="S728" s="254" t="s">
        <v>5</v>
      </c>
      <c r="T728" s="52">
        <v>13.94</v>
      </c>
      <c r="U728" s="52" t="s">
        <v>245</v>
      </c>
      <c r="V728" s="74">
        <v>0</v>
      </c>
      <c r="W728" s="266">
        <v>44986</v>
      </c>
      <c r="X728" s="211"/>
      <c r="Y728" s="206" t="s">
        <v>659</v>
      </c>
      <c r="Z728" s="206" t="s">
        <v>660</v>
      </c>
      <c r="AA728" s="211" t="s">
        <v>661</v>
      </c>
      <c r="AB728" s="190" t="s">
        <v>1093</v>
      </c>
      <c r="AC728" s="199" t="s">
        <v>1094</v>
      </c>
      <c r="AD728" s="264" t="s">
        <v>1140</v>
      </c>
    </row>
    <row r="729" spans="1:30" ht="60" x14ac:dyDescent="0.25">
      <c r="A729" s="192"/>
      <c r="B729" s="192"/>
      <c r="C729" s="192"/>
      <c r="D729" s="207"/>
      <c r="E729" s="192"/>
      <c r="F729" s="192"/>
      <c r="G729" s="192"/>
      <c r="H729" s="14">
        <v>136</v>
      </c>
      <c r="I729" s="14" t="s">
        <v>240</v>
      </c>
      <c r="J729" s="192"/>
      <c r="K729" s="192"/>
      <c r="L729" s="192"/>
      <c r="M729" s="192"/>
      <c r="N729" s="192"/>
      <c r="O729" s="192"/>
      <c r="P729" s="192"/>
      <c r="Q729" s="69" t="s">
        <v>657</v>
      </c>
      <c r="R729" s="18" t="s">
        <v>1089</v>
      </c>
      <c r="S729" s="256"/>
      <c r="T729" s="52">
        <v>16.350000000000001</v>
      </c>
      <c r="U729" s="52" t="s">
        <v>245</v>
      </c>
      <c r="V729" s="74">
        <v>0</v>
      </c>
      <c r="W729" s="232"/>
      <c r="X729" s="212"/>
      <c r="Y729" s="207"/>
      <c r="Z729" s="207"/>
      <c r="AA729" s="212"/>
      <c r="AB729" s="192"/>
      <c r="AC729" s="201"/>
      <c r="AD729" s="265"/>
    </row>
    <row r="730" spans="1:30" ht="36" x14ac:dyDescent="0.25">
      <c r="A730" s="190" t="s">
        <v>967</v>
      </c>
      <c r="B730" s="190" t="s">
        <v>621</v>
      </c>
      <c r="C730" s="190" t="s">
        <v>96</v>
      </c>
      <c r="D730" s="206" t="s">
        <v>622</v>
      </c>
      <c r="E730" s="190" t="s">
        <v>667</v>
      </c>
      <c r="F730" s="233">
        <v>9.5999999999999992E-3</v>
      </c>
      <c r="G730" s="190"/>
      <c r="H730" s="14">
        <v>134</v>
      </c>
      <c r="I730" s="14" t="s">
        <v>239</v>
      </c>
      <c r="J730" s="190"/>
      <c r="K730" s="190"/>
      <c r="L730" s="190" t="s">
        <v>655</v>
      </c>
      <c r="M730" s="190" t="s">
        <v>1068</v>
      </c>
      <c r="N730" s="190" t="s">
        <v>20</v>
      </c>
      <c r="O730" s="190" t="s">
        <v>51</v>
      </c>
      <c r="P730" s="190" t="s">
        <v>847</v>
      </c>
      <c r="Q730" s="69" t="s">
        <v>656</v>
      </c>
      <c r="R730" s="18" t="s">
        <v>1088</v>
      </c>
      <c r="S730" s="254" t="s">
        <v>438</v>
      </c>
      <c r="T730" s="52">
        <v>16.05</v>
      </c>
      <c r="U730" s="52" t="s">
        <v>245</v>
      </c>
      <c r="V730" s="74">
        <v>0</v>
      </c>
      <c r="W730" s="266">
        <v>45108</v>
      </c>
      <c r="X730" s="211"/>
      <c r="Y730" s="206" t="s">
        <v>659</v>
      </c>
      <c r="Z730" s="206" t="s">
        <v>660</v>
      </c>
      <c r="AA730" s="211" t="s">
        <v>661</v>
      </c>
      <c r="AB730" s="190" t="s">
        <v>1093</v>
      </c>
      <c r="AC730" s="199" t="s">
        <v>1094</v>
      </c>
      <c r="AD730" s="264" t="s">
        <v>1140</v>
      </c>
    </row>
    <row r="731" spans="1:30" ht="60" x14ac:dyDescent="0.25">
      <c r="A731" s="192"/>
      <c r="B731" s="192"/>
      <c r="C731" s="192"/>
      <c r="D731" s="207"/>
      <c r="E731" s="192"/>
      <c r="F731" s="192"/>
      <c r="G731" s="192"/>
      <c r="H731" s="14">
        <v>136</v>
      </c>
      <c r="I731" s="14" t="s">
        <v>240</v>
      </c>
      <c r="J731" s="192"/>
      <c r="K731" s="192"/>
      <c r="L731" s="192"/>
      <c r="M731" s="192"/>
      <c r="N731" s="192"/>
      <c r="O731" s="192"/>
      <c r="P731" s="192"/>
      <c r="Q731" s="69" t="s">
        <v>657</v>
      </c>
      <c r="R731" s="18" t="s">
        <v>1089</v>
      </c>
      <c r="S731" s="256"/>
      <c r="T731" s="93">
        <v>18.62</v>
      </c>
      <c r="U731" s="52" t="s">
        <v>245</v>
      </c>
      <c r="V731" s="74">
        <v>0</v>
      </c>
      <c r="W731" s="232"/>
      <c r="X731" s="212"/>
      <c r="Y731" s="207"/>
      <c r="Z731" s="207"/>
      <c r="AA731" s="212"/>
      <c r="AB731" s="192"/>
      <c r="AC731" s="201"/>
      <c r="AD731" s="265"/>
    </row>
    <row r="732" spans="1:30" ht="36" x14ac:dyDescent="0.25">
      <c r="A732" s="190" t="s">
        <v>967</v>
      </c>
      <c r="B732" s="190" t="s">
        <v>621</v>
      </c>
      <c r="C732" s="190" t="s">
        <v>96</v>
      </c>
      <c r="D732" s="206" t="s">
        <v>622</v>
      </c>
      <c r="E732" s="190" t="s">
        <v>667</v>
      </c>
      <c r="F732" s="233">
        <v>9.5999999999999992E-3</v>
      </c>
      <c r="G732" s="190"/>
      <c r="H732" s="14">
        <v>134</v>
      </c>
      <c r="I732" s="14" t="s">
        <v>239</v>
      </c>
      <c r="J732" s="190"/>
      <c r="K732" s="190"/>
      <c r="L732" s="190" t="s">
        <v>655</v>
      </c>
      <c r="M732" s="190" t="s">
        <v>1068</v>
      </c>
      <c r="N732" s="190" t="s">
        <v>20</v>
      </c>
      <c r="O732" s="190" t="s">
        <v>51</v>
      </c>
      <c r="P732" s="190" t="s">
        <v>233</v>
      </c>
      <c r="Q732" s="69" t="s">
        <v>656</v>
      </c>
      <c r="R732" s="18" t="s">
        <v>1088</v>
      </c>
      <c r="S732" s="254" t="s">
        <v>581</v>
      </c>
      <c r="T732" s="52">
        <v>17.649999999999999</v>
      </c>
      <c r="U732" s="52" t="s">
        <v>245</v>
      </c>
      <c r="V732" s="74">
        <v>0</v>
      </c>
      <c r="W732" s="266">
        <v>45390</v>
      </c>
      <c r="X732" s="211"/>
      <c r="Y732" s="206" t="s">
        <v>659</v>
      </c>
      <c r="Z732" s="206" t="s">
        <v>660</v>
      </c>
      <c r="AA732" s="211" t="s">
        <v>661</v>
      </c>
      <c r="AB732" s="190" t="s">
        <v>1093</v>
      </c>
      <c r="AC732" s="199" t="s">
        <v>1094</v>
      </c>
      <c r="AD732" s="264" t="s">
        <v>1140</v>
      </c>
    </row>
    <row r="733" spans="1:30" ht="60" x14ac:dyDescent="0.25">
      <c r="A733" s="192"/>
      <c r="B733" s="192"/>
      <c r="C733" s="192"/>
      <c r="D733" s="207"/>
      <c r="E733" s="192"/>
      <c r="F733" s="192"/>
      <c r="G733" s="192"/>
      <c r="H733" s="14">
        <v>136</v>
      </c>
      <c r="I733" s="14" t="s">
        <v>240</v>
      </c>
      <c r="J733" s="192"/>
      <c r="K733" s="192"/>
      <c r="L733" s="192"/>
      <c r="M733" s="192"/>
      <c r="N733" s="192"/>
      <c r="O733" s="192"/>
      <c r="P733" s="192"/>
      <c r="Q733" s="69" t="s">
        <v>657</v>
      </c>
      <c r="R733" s="18" t="s">
        <v>1089</v>
      </c>
      <c r="S733" s="256"/>
      <c r="T733" s="93">
        <v>20.53</v>
      </c>
      <c r="U733" s="52" t="s">
        <v>245</v>
      </c>
      <c r="V733" s="74">
        <v>0</v>
      </c>
      <c r="W733" s="232"/>
      <c r="X733" s="212"/>
      <c r="Y733" s="207"/>
      <c r="Z733" s="207"/>
      <c r="AA733" s="212"/>
      <c r="AB733" s="192"/>
      <c r="AC733" s="201"/>
      <c r="AD733" s="265"/>
    </row>
    <row r="734" spans="1:30" ht="62.4" customHeight="1" x14ac:dyDescent="0.25">
      <c r="A734" s="210" t="s">
        <v>967</v>
      </c>
      <c r="B734" s="210" t="s">
        <v>876</v>
      </c>
      <c r="C734" s="193" t="s">
        <v>96</v>
      </c>
      <c r="D734" s="206" t="s">
        <v>1095</v>
      </c>
      <c r="E734" s="190" t="s">
        <v>1096</v>
      </c>
      <c r="F734" s="190" t="s">
        <v>1097</v>
      </c>
      <c r="G734" s="187"/>
      <c r="H734" s="193">
        <v>148</v>
      </c>
      <c r="I734" s="190" t="s">
        <v>1098</v>
      </c>
      <c r="J734" s="187"/>
      <c r="K734" s="187"/>
      <c r="L734" s="190" t="s">
        <v>1099</v>
      </c>
      <c r="M734" s="190" t="s">
        <v>1100</v>
      </c>
      <c r="N734" s="193" t="s">
        <v>20</v>
      </c>
      <c r="O734" s="190" t="s">
        <v>51</v>
      </c>
      <c r="P734" s="193" t="s">
        <v>847</v>
      </c>
      <c r="Q734" s="69" t="s">
        <v>1106</v>
      </c>
      <c r="R734" s="18" t="s">
        <v>1092</v>
      </c>
      <c r="S734" s="222" t="s">
        <v>5</v>
      </c>
      <c r="T734" s="52">
        <v>372.26</v>
      </c>
      <c r="U734" s="52" t="s">
        <v>245</v>
      </c>
      <c r="V734" s="52" t="s">
        <v>20</v>
      </c>
      <c r="W734" s="196">
        <v>45323</v>
      </c>
      <c r="X734" s="187"/>
      <c r="Y734" s="190" t="s">
        <v>1112</v>
      </c>
      <c r="Z734" s="206" t="s">
        <v>1113</v>
      </c>
      <c r="AA734" s="206" t="s">
        <v>1114</v>
      </c>
      <c r="AB734" s="187"/>
      <c r="AC734" s="199" t="s">
        <v>1115</v>
      </c>
      <c r="AD734" s="199" t="s">
        <v>1140</v>
      </c>
    </row>
    <row r="735" spans="1:30" ht="60" x14ac:dyDescent="0.25">
      <c r="A735" s="210"/>
      <c r="B735" s="210"/>
      <c r="C735" s="194"/>
      <c r="D735" s="244"/>
      <c r="E735" s="194"/>
      <c r="F735" s="191"/>
      <c r="G735" s="188"/>
      <c r="H735" s="194"/>
      <c r="I735" s="191"/>
      <c r="J735" s="188"/>
      <c r="K735" s="188"/>
      <c r="L735" s="191"/>
      <c r="M735" s="194"/>
      <c r="N735" s="194"/>
      <c r="O735" s="191"/>
      <c r="P735" s="194"/>
      <c r="Q735" s="69" t="s">
        <v>1110</v>
      </c>
      <c r="R735" s="18" t="s">
        <v>1101</v>
      </c>
      <c r="S735" s="240"/>
      <c r="T735" s="52">
        <v>357.26</v>
      </c>
      <c r="U735" s="52" t="s">
        <v>245</v>
      </c>
      <c r="V735" s="52" t="s">
        <v>20</v>
      </c>
      <c r="W735" s="194"/>
      <c r="X735" s="188"/>
      <c r="Y735" s="194"/>
      <c r="Z735" s="249"/>
      <c r="AA735" s="249"/>
      <c r="AB735" s="188"/>
      <c r="AC735" s="200"/>
      <c r="AD735" s="200"/>
    </row>
    <row r="736" spans="1:30" ht="61.2" customHeight="1" x14ac:dyDescent="0.25">
      <c r="A736" s="210"/>
      <c r="B736" s="210"/>
      <c r="C736" s="194"/>
      <c r="D736" s="244"/>
      <c r="E736" s="194"/>
      <c r="F736" s="191"/>
      <c r="G736" s="188"/>
      <c r="H736" s="194"/>
      <c r="I736" s="191"/>
      <c r="J736" s="188"/>
      <c r="K736" s="188"/>
      <c r="L736" s="191"/>
      <c r="M736" s="194"/>
      <c r="N736" s="194"/>
      <c r="O736" s="191"/>
      <c r="P736" s="194"/>
      <c r="Q736" s="69" t="s">
        <v>1109</v>
      </c>
      <c r="R736" s="18" t="s">
        <v>1102</v>
      </c>
      <c r="S736" s="240"/>
      <c r="T736" s="52">
        <v>38.729999999999997</v>
      </c>
      <c r="U736" s="52" t="s">
        <v>245</v>
      </c>
      <c r="V736" s="52" t="s">
        <v>20</v>
      </c>
      <c r="W736" s="194"/>
      <c r="X736" s="188"/>
      <c r="Y736" s="194"/>
      <c r="Z736" s="249"/>
      <c r="AA736" s="249"/>
      <c r="AB736" s="188"/>
      <c r="AC736" s="200"/>
      <c r="AD736" s="200"/>
    </row>
    <row r="737" spans="1:30" ht="60" x14ac:dyDescent="0.25">
      <c r="A737" s="210"/>
      <c r="B737" s="210"/>
      <c r="C737" s="194"/>
      <c r="D737" s="244"/>
      <c r="E737" s="194"/>
      <c r="F737" s="191"/>
      <c r="G737" s="188"/>
      <c r="H737" s="194"/>
      <c r="I737" s="191"/>
      <c r="J737" s="188"/>
      <c r="K737" s="188"/>
      <c r="L737" s="191"/>
      <c r="M737" s="194"/>
      <c r="N737" s="194"/>
      <c r="O737" s="191"/>
      <c r="P737" s="194"/>
      <c r="Q737" s="69" t="s">
        <v>1108</v>
      </c>
      <c r="R737" s="18" t="s">
        <v>1103</v>
      </c>
      <c r="S737" s="240"/>
      <c r="T737" s="52">
        <v>23.73</v>
      </c>
      <c r="U737" s="52" t="s">
        <v>245</v>
      </c>
      <c r="V737" s="52" t="s">
        <v>20</v>
      </c>
      <c r="W737" s="194"/>
      <c r="X737" s="188"/>
      <c r="Y737" s="194"/>
      <c r="Z737" s="249"/>
      <c r="AA737" s="249"/>
      <c r="AB737" s="188"/>
      <c r="AC737" s="200"/>
      <c r="AD737" s="200"/>
    </row>
    <row r="738" spans="1:30" ht="60" x14ac:dyDescent="0.25">
      <c r="A738" s="210"/>
      <c r="B738" s="210"/>
      <c r="C738" s="194"/>
      <c r="D738" s="244"/>
      <c r="E738" s="194"/>
      <c r="F738" s="191"/>
      <c r="G738" s="188"/>
      <c r="H738" s="194"/>
      <c r="I738" s="191"/>
      <c r="J738" s="188"/>
      <c r="K738" s="188"/>
      <c r="L738" s="191"/>
      <c r="M738" s="194"/>
      <c r="N738" s="194"/>
      <c r="O738" s="191"/>
      <c r="P738" s="194"/>
      <c r="Q738" s="69" t="s">
        <v>1107</v>
      </c>
      <c r="R738" s="18" t="s">
        <v>1104</v>
      </c>
      <c r="S738" s="240"/>
      <c r="T738" s="52">
        <v>76.540000000000006</v>
      </c>
      <c r="U738" s="52" t="s">
        <v>245</v>
      </c>
      <c r="V738" s="52" t="s">
        <v>20</v>
      </c>
      <c r="W738" s="194"/>
      <c r="X738" s="188"/>
      <c r="Y738" s="194"/>
      <c r="Z738" s="249"/>
      <c r="AA738" s="249"/>
      <c r="AB738" s="188"/>
      <c r="AC738" s="200"/>
      <c r="AD738" s="200"/>
    </row>
    <row r="739" spans="1:30" ht="62.4" customHeight="1" x14ac:dyDescent="0.25">
      <c r="A739" s="210"/>
      <c r="B739" s="210"/>
      <c r="C739" s="195"/>
      <c r="D739" s="207"/>
      <c r="E739" s="195"/>
      <c r="F739" s="192"/>
      <c r="G739" s="189"/>
      <c r="H739" s="195"/>
      <c r="I739" s="192"/>
      <c r="J739" s="189"/>
      <c r="K739" s="189"/>
      <c r="L739" s="192"/>
      <c r="M739" s="195"/>
      <c r="N739" s="195"/>
      <c r="O739" s="192"/>
      <c r="P739" s="195"/>
      <c r="Q739" s="69" t="s">
        <v>1111</v>
      </c>
      <c r="R739" s="18" t="s">
        <v>1105</v>
      </c>
      <c r="S739" s="223"/>
      <c r="T739" s="52">
        <v>61.54</v>
      </c>
      <c r="U739" s="52" t="s">
        <v>245</v>
      </c>
      <c r="V739" s="52" t="s">
        <v>20</v>
      </c>
      <c r="W739" s="195"/>
      <c r="X739" s="189"/>
      <c r="Y739" s="195"/>
      <c r="Z739" s="243"/>
      <c r="AA739" s="243"/>
      <c r="AB739" s="189"/>
      <c r="AC739" s="201"/>
      <c r="AD739" s="201"/>
    </row>
    <row r="740" spans="1:30" ht="62.4" customHeight="1" x14ac:dyDescent="0.25">
      <c r="A740" s="210" t="s">
        <v>967</v>
      </c>
      <c r="B740" s="210" t="s">
        <v>876</v>
      </c>
      <c r="C740" s="193" t="s">
        <v>96</v>
      </c>
      <c r="D740" s="206" t="s">
        <v>1095</v>
      </c>
      <c r="E740" s="190" t="s">
        <v>1096</v>
      </c>
      <c r="F740" s="190" t="s">
        <v>1097</v>
      </c>
      <c r="G740" s="187"/>
      <c r="H740" s="193">
        <v>148</v>
      </c>
      <c r="I740" s="190" t="s">
        <v>1098</v>
      </c>
      <c r="J740" s="187"/>
      <c r="K740" s="187"/>
      <c r="L740" s="190" t="s">
        <v>1099</v>
      </c>
      <c r="M740" s="190" t="s">
        <v>1100</v>
      </c>
      <c r="N740" s="193" t="s">
        <v>20</v>
      </c>
      <c r="O740" s="190" t="s">
        <v>51</v>
      </c>
      <c r="P740" s="193" t="s">
        <v>233</v>
      </c>
      <c r="Q740" s="69" t="s">
        <v>1106</v>
      </c>
      <c r="R740" s="18" t="s">
        <v>1092</v>
      </c>
      <c r="S740" s="222" t="s">
        <v>438</v>
      </c>
      <c r="T740" s="52">
        <v>379.71</v>
      </c>
      <c r="U740" s="52" t="s">
        <v>245</v>
      </c>
      <c r="V740" s="52" t="s">
        <v>20</v>
      </c>
      <c r="W740" s="196">
        <v>45390</v>
      </c>
      <c r="X740" s="187"/>
      <c r="Y740" s="190" t="s">
        <v>1112</v>
      </c>
      <c r="Z740" s="206" t="s">
        <v>1113</v>
      </c>
      <c r="AA740" s="206" t="s">
        <v>1114</v>
      </c>
      <c r="AB740" s="187"/>
      <c r="AC740" s="199" t="s">
        <v>1115</v>
      </c>
      <c r="AD740" s="199" t="s">
        <v>1140</v>
      </c>
    </row>
    <row r="741" spans="1:30" ht="60" x14ac:dyDescent="0.25">
      <c r="A741" s="210"/>
      <c r="B741" s="210"/>
      <c r="C741" s="194"/>
      <c r="D741" s="244"/>
      <c r="E741" s="194"/>
      <c r="F741" s="191"/>
      <c r="G741" s="188"/>
      <c r="H741" s="194"/>
      <c r="I741" s="191"/>
      <c r="J741" s="188"/>
      <c r="K741" s="188"/>
      <c r="L741" s="191"/>
      <c r="M741" s="194"/>
      <c r="N741" s="194"/>
      <c r="O741" s="191"/>
      <c r="P741" s="194"/>
      <c r="Q741" s="69" t="s">
        <v>1110</v>
      </c>
      <c r="R741" s="18" t="s">
        <v>1101</v>
      </c>
      <c r="S741" s="240"/>
      <c r="T741" s="52">
        <v>364.41</v>
      </c>
      <c r="U741" s="52" t="s">
        <v>245</v>
      </c>
      <c r="V741" s="52" t="s">
        <v>20</v>
      </c>
      <c r="W741" s="194"/>
      <c r="X741" s="188"/>
      <c r="Y741" s="194"/>
      <c r="Z741" s="249"/>
      <c r="AA741" s="249"/>
      <c r="AB741" s="188"/>
      <c r="AC741" s="200"/>
      <c r="AD741" s="200"/>
    </row>
    <row r="742" spans="1:30" ht="61.2" customHeight="1" x14ac:dyDescent="0.25">
      <c r="A742" s="210"/>
      <c r="B742" s="210"/>
      <c r="C742" s="194"/>
      <c r="D742" s="244"/>
      <c r="E742" s="194"/>
      <c r="F742" s="191"/>
      <c r="G742" s="188"/>
      <c r="H742" s="194"/>
      <c r="I742" s="191"/>
      <c r="J742" s="188"/>
      <c r="K742" s="188"/>
      <c r="L742" s="191"/>
      <c r="M742" s="194"/>
      <c r="N742" s="194"/>
      <c r="O742" s="191"/>
      <c r="P742" s="194"/>
      <c r="Q742" s="69" t="s">
        <v>1109</v>
      </c>
      <c r="R742" s="18" t="s">
        <v>1102</v>
      </c>
      <c r="S742" s="240"/>
      <c r="T742" s="93">
        <v>39.5</v>
      </c>
      <c r="U742" s="52" t="s">
        <v>245</v>
      </c>
      <c r="V742" s="52" t="s">
        <v>20</v>
      </c>
      <c r="W742" s="194"/>
      <c r="X742" s="188"/>
      <c r="Y742" s="194"/>
      <c r="Z742" s="249"/>
      <c r="AA742" s="249"/>
      <c r="AB742" s="188"/>
      <c r="AC742" s="200"/>
      <c r="AD742" s="200"/>
    </row>
    <row r="743" spans="1:30" ht="60" x14ac:dyDescent="0.25">
      <c r="A743" s="210"/>
      <c r="B743" s="210"/>
      <c r="C743" s="194"/>
      <c r="D743" s="244"/>
      <c r="E743" s="194"/>
      <c r="F743" s="191"/>
      <c r="G743" s="188"/>
      <c r="H743" s="194"/>
      <c r="I743" s="191"/>
      <c r="J743" s="188"/>
      <c r="K743" s="188"/>
      <c r="L743" s="191"/>
      <c r="M743" s="194"/>
      <c r="N743" s="194"/>
      <c r="O743" s="191"/>
      <c r="P743" s="194"/>
      <c r="Q743" s="69" t="s">
        <v>1108</v>
      </c>
      <c r="R743" s="18" t="s">
        <v>1103</v>
      </c>
      <c r="S743" s="240"/>
      <c r="T743" s="93">
        <v>24.2</v>
      </c>
      <c r="U743" s="52" t="s">
        <v>245</v>
      </c>
      <c r="V743" s="52" t="s">
        <v>20</v>
      </c>
      <c r="W743" s="194"/>
      <c r="X743" s="188"/>
      <c r="Y743" s="194"/>
      <c r="Z743" s="249"/>
      <c r="AA743" s="249"/>
      <c r="AB743" s="188"/>
      <c r="AC743" s="200"/>
      <c r="AD743" s="200"/>
    </row>
    <row r="744" spans="1:30" ht="60" x14ac:dyDescent="0.25">
      <c r="A744" s="210"/>
      <c r="B744" s="210"/>
      <c r="C744" s="194"/>
      <c r="D744" s="244"/>
      <c r="E744" s="194"/>
      <c r="F744" s="191"/>
      <c r="G744" s="188"/>
      <c r="H744" s="194"/>
      <c r="I744" s="191"/>
      <c r="J744" s="188"/>
      <c r="K744" s="188"/>
      <c r="L744" s="191"/>
      <c r="M744" s="194"/>
      <c r="N744" s="194"/>
      <c r="O744" s="191"/>
      <c r="P744" s="194"/>
      <c r="Q744" s="69" t="s">
        <v>1107</v>
      </c>
      <c r="R744" s="18" t="s">
        <v>1104</v>
      </c>
      <c r="S744" s="240"/>
      <c r="T744" s="52">
        <v>78.069999999999993</v>
      </c>
      <c r="U744" s="52" t="s">
        <v>245</v>
      </c>
      <c r="V744" s="52" t="s">
        <v>20</v>
      </c>
      <c r="W744" s="194"/>
      <c r="X744" s="188"/>
      <c r="Y744" s="194"/>
      <c r="Z744" s="249"/>
      <c r="AA744" s="249"/>
      <c r="AB744" s="188"/>
      <c r="AC744" s="200"/>
      <c r="AD744" s="200"/>
    </row>
    <row r="745" spans="1:30" ht="62.4" customHeight="1" x14ac:dyDescent="0.25">
      <c r="A745" s="210"/>
      <c r="B745" s="210"/>
      <c r="C745" s="195"/>
      <c r="D745" s="207"/>
      <c r="E745" s="195"/>
      <c r="F745" s="192"/>
      <c r="G745" s="189"/>
      <c r="H745" s="195"/>
      <c r="I745" s="192"/>
      <c r="J745" s="189"/>
      <c r="K745" s="189"/>
      <c r="L745" s="192"/>
      <c r="M745" s="195"/>
      <c r="N745" s="195"/>
      <c r="O745" s="192"/>
      <c r="P745" s="195"/>
      <c r="Q745" s="69" t="s">
        <v>1111</v>
      </c>
      <c r="R745" s="18" t="s">
        <v>1105</v>
      </c>
      <c r="S745" s="223"/>
      <c r="T745" s="52">
        <v>62.77</v>
      </c>
      <c r="U745" s="52" t="s">
        <v>245</v>
      </c>
      <c r="V745" s="52" t="s">
        <v>20</v>
      </c>
      <c r="W745" s="195"/>
      <c r="X745" s="189"/>
      <c r="Y745" s="195"/>
      <c r="Z745" s="243"/>
      <c r="AA745" s="243"/>
      <c r="AB745" s="189"/>
      <c r="AC745" s="201"/>
      <c r="AD745" s="201"/>
    </row>
    <row r="746" spans="1:30" ht="35.4" customHeight="1" x14ac:dyDescent="0.25">
      <c r="A746" s="190" t="s">
        <v>967</v>
      </c>
      <c r="B746" s="190" t="s">
        <v>247</v>
      </c>
      <c r="C746" s="190" t="s">
        <v>248</v>
      </c>
      <c r="D746" s="190" t="s">
        <v>1141</v>
      </c>
      <c r="E746" s="190" t="s">
        <v>238</v>
      </c>
      <c r="F746" s="234">
        <v>6.9999999999999999E-4</v>
      </c>
      <c r="G746" s="187"/>
      <c r="H746" s="254" t="s">
        <v>1143</v>
      </c>
      <c r="I746" s="190" t="s">
        <v>1142</v>
      </c>
      <c r="J746" s="187"/>
      <c r="K746" s="187"/>
      <c r="L746" s="190" t="s">
        <v>1144</v>
      </c>
      <c r="M746" s="190" t="s">
        <v>594</v>
      </c>
      <c r="N746" s="190" t="s">
        <v>20</v>
      </c>
      <c r="O746" s="190" t="s">
        <v>51</v>
      </c>
      <c r="P746" s="190" t="s">
        <v>233</v>
      </c>
      <c r="Q746" s="69" t="s">
        <v>1150</v>
      </c>
      <c r="R746" s="18" t="s">
        <v>1145</v>
      </c>
      <c r="S746" s="222" t="s">
        <v>5</v>
      </c>
      <c r="T746" s="52">
        <v>9095.82</v>
      </c>
      <c r="U746" s="52" t="s">
        <v>245</v>
      </c>
      <c r="V746" s="52" t="s">
        <v>20</v>
      </c>
      <c r="W746" s="196">
        <v>45390</v>
      </c>
      <c r="X746" s="187"/>
      <c r="Y746" s="193" t="s">
        <v>1149</v>
      </c>
      <c r="Z746" s="206" t="s">
        <v>1147</v>
      </c>
      <c r="AA746" s="190" t="s">
        <v>1148</v>
      </c>
      <c r="AB746" s="187"/>
      <c r="AC746" s="199" t="s">
        <v>1344</v>
      </c>
      <c r="AD746" s="199" t="s">
        <v>1140</v>
      </c>
    </row>
    <row r="747" spans="1:30" ht="34.950000000000003" customHeight="1" x14ac:dyDescent="0.25">
      <c r="A747" s="192"/>
      <c r="B747" s="192"/>
      <c r="C747" s="192"/>
      <c r="D747" s="192"/>
      <c r="E747" s="192"/>
      <c r="F747" s="235"/>
      <c r="G747" s="189"/>
      <c r="H747" s="256"/>
      <c r="I747" s="192"/>
      <c r="J747" s="189"/>
      <c r="K747" s="189"/>
      <c r="L747" s="192"/>
      <c r="M747" s="192"/>
      <c r="N747" s="192"/>
      <c r="O747" s="192"/>
      <c r="P747" s="192"/>
      <c r="Q747" s="69" t="s">
        <v>1151</v>
      </c>
      <c r="R747" s="18" t="s">
        <v>1146</v>
      </c>
      <c r="S747" s="223"/>
      <c r="T747" s="52">
        <v>11005.94</v>
      </c>
      <c r="U747" s="52" t="s">
        <v>245</v>
      </c>
      <c r="V747" s="52">
        <f>+T747-T746</f>
        <v>1910.1200000000008</v>
      </c>
      <c r="W747" s="195"/>
      <c r="X747" s="189"/>
      <c r="Y747" s="195"/>
      <c r="Z747" s="207"/>
      <c r="AA747" s="195"/>
      <c r="AB747" s="189"/>
      <c r="AC747" s="201"/>
      <c r="AD747" s="201"/>
    </row>
    <row r="748" spans="1:30" ht="35.4" customHeight="1" x14ac:dyDescent="0.25">
      <c r="A748" s="190" t="s">
        <v>967</v>
      </c>
      <c r="B748" s="190" t="s">
        <v>247</v>
      </c>
      <c r="C748" s="190" t="s">
        <v>248</v>
      </c>
      <c r="D748" s="190" t="s">
        <v>1141</v>
      </c>
      <c r="E748" s="190" t="s">
        <v>238</v>
      </c>
      <c r="F748" s="234">
        <v>6.9999999999999999E-4</v>
      </c>
      <c r="G748" s="187"/>
      <c r="H748" s="254" t="s">
        <v>1143</v>
      </c>
      <c r="I748" s="190" t="s">
        <v>1142</v>
      </c>
      <c r="J748" s="187"/>
      <c r="K748" s="187"/>
      <c r="L748" s="190" t="s">
        <v>1144</v>
      </c>
      <c r="M748" s="190" t="s">
        <v>594</v>
      </c>
      <c r="N748" s="190" t="s">
        <v>20</v>
      </c>
      <c r="O748" s="190" t="s">
        <v>51</v>
      </c>
      <c r="P748" s="190" t="s">
        <v>233</v>
      </c>
      <c r="Q748" s="69" t="s">
        <v>1150</v>
      </c>
      <c r="R748" s="18" t="s">
        <v>1145</v>
      </c>
      <c r="S748" s="222" t="s">
        <v>438</v>
      </c>
      <c r="T748" s="91">
        <v>10012.41</v>
      </c>
      <c r="U748" s="52" t="s">
        <v>245</v>
      </c>
      <c r="V748" s="52" t="s">
        <v>20</v>
      </c>
      <c r="W748" s="196">
        <v>45391</v>
      </c>
      <c r="X748" s="187"/>
      <c r="Y748" s="193" t="s">
        <v>1149</v>
      </c>
      <c r="Z748" s="206" t="s">
        <v>1147</v>
      </c>
      <c r="AA748" s="190" t="s">
        <v>1148</v>
      </c>
      <c r="AB748" s="187"/>
      <c r="AC748" s="199" t="s">
        <v>1344</v>
      </c>
      <c r="AD748" s="199" t="s">
        <v>1140</v>
      </c>
    </row>
    <row r="749" spans="1:30" ht="34.950000000000003" customHeight="1" x14ac:dyDescent="0.25">
      <c r="A749" s="192"/>
      <c r="B749" s="192"/>
      <c r="C749" s="192"/>
      <c r="D749" s="192"/>
      <c r="E749" s="192"/>
      <c r="F749" s="235"/>
      <c r="G749" s="189"/>
      <c r="H749" s="256"/>
      <c r="I749" s="192"/>
      <c r="J749" s="189"/>
      <c r="K749" s="189"/>
      <c r="L749" s="192"/>
      <c r="M749" s="192"/>
      <c r="N749" s="192"/>
      <c r="O749" s="192"/>
      <c r="P749" s="192"/>
      <c r="Q749" s="69" t="s">
        <v>1151</v>
      </c>
      <c r="R749" s="18" t="s">
        <v>1146</v>
      </c>
      <c r="S749" s="223"/>
      <c r="T749" s="91">
        <v>12115.02</v>
      </c>
      <c r="U749" s="52" t="s">
        <v>245</v>
      </c>
      <c r="V749" s="52">
        <f>+T749-T748</f>
        <v>2102.6100000000006</v>
      </c>
      <c r="W749" s="195"/>
      <c r="X749" s="189"/>
      <c r="Y749" s="195"/>
      <c r="Z749" s="207"/>
      <c r="AA749" s="195"/>
      <c r="AB749" s="189"/>
      <c r="AC749" s="201"/>
      <c r="AD749" s="201"/>
    </row>
    <row r="750" spans="1:30" ht="36" x14ac:dyDescent="0.25">
      <c r="A750" s="190" t="s">
        <v>967</v>
      </c>
      <c r="B750" s="190" t="s">
        <v>247</v>
      </c>
      <c r="C750" s="190" t="s">
        <v>248</v>
      </c>
      <c r="D750" s="190" t="s">
        <v>1141</v>
      </c>
      <c r="E750" s="190" t="s">
        <v>238</v>
      </c>
      <c r="F750" s="234">
        <v>6.9999999999999999E-4</v>
      </c>
      <c r="G750" s="187"/>
      <c r="H750" s="254" t="s">
        <v>1143</v>
      </c>
      <c r="I750" s="190" t="s">
        <v>1142</v>
      </c>
      <c r="J750" s="187"/>
      <c r="K750" s="187"/>
      <c r="L750" s="190" t="s">
        <v>1152</v>
      </c>
      <c r="M750" s="190" t="s">
        <v>594</v>
      </c>
      <c r="N750" s="190" t="s">
        <v>20</v>
      </c>
      <c r="O750" s="190" t="s">
        <v>51</v>
      </c>
      <c r="P750" s="190" t="s">
        <v>233</v>
      </c>
      <c r="Q750" s="78" t="s">
        <v>1157</v>
      </c>
      <c r="R750" s="18" t="s">
        <v>1153</v>
      </c>
      <c r="S750" s="222" t="s">
        <v>5</v>
      </c>
      <c r="T750" s="52">
        <v>30758.75</v>
      </c>
      <c r="U750" s="52" t="s">
        <v>245</v>
      </c>
      <c r="V750" s="52" t="s">
        <v>20</v>
      </c>
      <c r="W750" s="196">
        <v>45390</v>
      </c>
      <c r="X750" s="187"/>
      <c r="Y750" s="190" t="s">
        <v>1165</v>
      </c>
      <c r="Z750" s="190" t="s">
        <v>1159</v>
      </c>
      <c r="AA750" s="190" t="s">
        <v>1148</v>
      </c>
      <c r="AB750" s="187"/>
      <c r="AC750" s="199" t="s">
        <v>1345</v>
      </c>
      <c r="AD750" s="199" t="s">
        <v>1140</v>
      </c>
    </row>
    <row r="751" spans="1:30" ht="36" x14ac:dyDescent="0.25">
      <c r="A751" s="192"/>
      <c r="B751" s="192"/>
      <c r="C751" s="192"/>
      <c r="D751" s="192"/>
      <c r="E751" s="192"/>
      <c r="F751" s="235"/>
      <c r="G751" s="189"/>
      <c r="H751" s="256"/>
      <c r="I751" s="192"/>
      <c r="J751" s="189"/>
      <c r="K751" s="189"/>
      <c r="L751" s="192"/>
      <c r="M751" s="192"/>
      <c r="N751" s="192"/>
      <c r="O751" s="192"/>
      <c r="P751" s="192"/>
      <c r="Q751" s="78" t="s">
        <v>1158</v>
      </c>
      <c r="R751" s="18" t="s">
        <v>1154</v>
      </c>
      <c r="S751" s="223"/>
      <c r="T751" s="52">
        <v>37218.089999999997</v>
      </c>
      <c r="U751" s="52" t="s">
        <v>245</v>
      </c>
      <c r="V751" s="52">
        <f>+T751-T750</f>
        <v>6459.3399999999965</v>
      </c>
      <c r="W751" s="195"/>
      <c r="X751" s="189"/>
      <c r="Y751" s="192"/>
      <c r="Z751" s="192"/>
      <c r="AA751" s="195"/>
      <c r="AB751" s="189"/>
      <c r="AC751" s="201"/>
      <c r="AD751" s="201"/>
    </row>
    <row r="752" spans="1:30" ht="36" x14ac:dyDescent="0.25">
      <c r="A752" s="190" t="s">
        <v>967</v>
      </c>
      <c r="B752" s="190" t="s">
        <v>247</v>
      </c>
      <c r="C752" s="190" t="s">
        <v>248</v>
      </c>
      <c r="D752" s="190" t="s">
        <v>1141</v>
      </c>
      <c r="E752" s="190" t="s">
        <v>238</v>
      </c>
      <c r="F752" s="234">
        <v>6.9999999999999999E-4</v>
      </c>
      <c r="G752" s="187"/>
      <c r="H752" s="254" t="s">
        <v>1143</v>
      </c>
      <c r="I752" s="190" t="s">
        <v>1142</v>
      </c>
      <c r="J752" s="187"/>
      <c r="K752" s="187"/>
      <c r="L752" s="190" t="s">
        <v>1152</v>
      </c>
      <c r="M752" s="190" t="s">
        <v>594</v>
      </c>
      <c r="N752" s="190" t="s">
        <v>20</v>
      </c>
      <c r="O752" s="190" t="s">
        <v>51</v>
      </c>
      <c r="P752" s="190" t="s">
        <v>233</v>
      </c>
      <c r="Q752" s="78" t="s">
        <v>1157</v>
      </c>
      <c r="R752" s="18" t="s">
        <v>1153</v>
      </c>
      <c r="S752" s="222" t="s">
        <v>438</v>
      </c>
      <c r="T752" s="91">
        <v>33858.32</v>
      </c>
      <c r="U752" s="52" t="s">
        <v>245</v>
      </c>
      <c r="V752" s="52" t="s">
        <v>20</v>
      </c>
      <c r="W752" s="196">
        <v>45391</v>
      </c>
      <c r="X752" s="187"/>
      <c r="Y752" s="190" t="s">
        <v>1165</v>
      </c>
      <c r="Z752" s="190" t="s">
        <v>1159</v>
      </c>
      <c r="AA752" s="190" t="s">
        <v>1148</v>
      </c>
      <c r="AB752" s="187"/>
      <c r="AC752" s="199" t="s">
        <v>1345</v>
      </c>
      <c r="AD752" s="199" t="s">
        <v>1140</v>
      </c>
    </row>
    <row r="753" spans="1:30" ht="36" x14ac:dyDescent="0.25">
      <c r="A753" s="192"/>
      <c r="B753" s="192"/>
      <c r="C753" s="192"/>
      <c r="D753" s="192"/>
      <c r="E753" s="192"/>
      <c r="F753" s="235"/>
      <c r="G753" s="189"/>
      <c r="H753" s="256"/>
      <c r="I753" s="192"/>
      <c r="J753" s="189"/>
      <c r="K753" s="189"/>
      <c r="L753" s="192"/>
      <c r="M753" s="192"/>
      <c r="N753" s="192"/>
      <c r="O753" s="192"/>
      <c r="P753" s="192"/>
      <c r="Q753" s="78" t="s">
        <v>1158</v>
      </c>
      <c r="R753" s="18" t="s">
        <v>1154</v>
      </c>
      <c r="S753" s="223"/>
      <c r="T753" s="91">
        <v>40968.57</v>
      </c>
      <c r="U753" s="52" t="s">
        <v>245</v>
      </c>
      <c r="V753" s="52">
        <f>+T753-T752</f>
        <v>7110.25</v>
      </c>
      <c r="W753" s="195"/>
      <c r="X753" s="189"/>
      <c r="Y753" s="192"/>
      <c r="Z753" s="192"/>
      <c r="AA753" s="195"/>
      <c r="AB753" s="189"/>
      <c r="AC753" s="201"/>
      <c r="AD753" s="201"/>
    </row>
    <row r="754" spans="1:30" ht="24" x14ac:dyDescent="0.25">
      <c r="A754" s="190" t="s">
        <v>967</v>
      </c>
      <c r="B754" s="190" t="s">
        <v>247</v>
      </c>
      <c r="C754" s="190" t="s">
        <v>248</v>
      </c>
      <c r="D754" s="190" t="s">
        <v>1141</v>
      </c>
      <c r="E754" s="190" t="s">
        <v>238</v>
      </c>
      <c r="F754" s="234">
        <v>5.0000000000000001E-4</v>
      </c>
      <c r="G754" s="187"/>
      <c r="H754" s="254" t="s">
        <v>1143</v>
      </c>
      <c r="I754" s="190" t="s">
        <v>1142</v>
      </c>
      <c r="J754" s="187"/>
      <c r="K754" s="187"/>
      <c r="L754" s="230" t="s">
        <v>1160</v>
      </c>
      <c r="M754" s="190" t="s">
        <v>594</v>
      </c>
      <c r="N754" s="190" t="s">
        <v>20</v>
      </c>
      <c r="O754" s="190" t="s">
        <v>51</v>
      </c>
      <c r="P754" s="190" t="s">
        <v>233</v>
      </c>
      <c r="Q754" s="78" t="s">
        <v>1162</v>
      </c>
      <c r="R754" s="18" t="s">
        <v>1155</v>
      </c>
      <c r="S754" s="222" t="s">
        <v>5</v>
      </c>
      <c r="T754" s="52">
        <v>23266.86</v>
      </c>
      <c r="U754" s="52" t="s">
        <v>245</v>
      </c>
      <c r="V754" s="52" t="s">
        <v>20</v>
      </c>
      <c r="W754" s="196">
        <v>45390</v>
      </c>
      <c r="X754" s="187"/>
      <c r="Y754" s="190" t="s">
        <v>1164</v>
      </c>
      <c r="Z754" s="190" t="s">
        <v>1161</v>
      </c>
      <c r="AA754" s="190" t="s">
        <v>1148</v>
      </c>
      <c r="AB754" s="187"/>
      <c r="AC754" s="199" t="s">
        <v>1346</v>
      </c>
      <c r="AD754" s="199" t="s">
        <v>1140</v>
      </c>
    </row>
    <row r="755" spans="1:30" ht="24" x14ac:dyDescent="0.25">
      <c r="A755" s="192"/>
      <c r="B755" s="192"/>
      <c r="C755" s="192"/>
      <c r="D755" s="192"/>
      <c r="E755" s="192"/>
      <c r="F755" s="235"/>
      <c r="G755" s="189"/>
      <c r="H755" s="256"/>
      <c r="I755" s="192"/>
      <c r="J755" s="189"/>
      <c r="K755" s="189"/>
      <c r="L755" s="232"/>
      <c r="M755" s="192"/>
      <c r="N755" s="192"/>
      <c r="O755" s="192"/>
      <c r="P755" s="192"/>
      <c r="Q755" s="78" t="s">
        <v>1163</v>
      </c>
      <c r="R755" s="18" t="s">
        <v>1156</v>
      </c>
      <c r="S755" s="223"/>
      <c r="T755" s="52">
        <v>28152.9</v>
      </c>
      <c r="U755" s="52" t="s">
        <v>245</v>
      </c>
      <c r="V755" s="52">
        <f>+T755-T754</f>
        <v>4886.0400000000009</v>
      </c>
      <c r="W755" s="195"/>
      <c r="X755" s="189"/>
      <c r="Y755" s="192"/>
      <c r="Z755" s="192"/>
      <c r="AA755" s="195"/>
      <c r="AB755" s="189"/>
      <c r="AC755" s="201"/>
      <c r="AD755" s="201"/>
    </row>
    <row r="756" spans="1:30" ht="24" x14ac:dyDescent="0.25">
      <c r="A756" s="190" t="s">
        <v>967</v>
      </c>
      <c r="B756" s="190" t="s">
        <v>247</v>
      </c>
      <c r="C756" s="190" t="s">
        <v>248</v>
      </c>
      <c r="D756" s="190" t="s">
        <v>1141</v>
      </c>
      <c r="E756" s="190" t="s">
        <v>238</v>
      </c>
      <c r="F756" s="234">
        <v>5.0000000000000001E-4</v>
      </c>
      <c r="G756" s="187"/>
      <c r="H756" s="254" t="s">
        <v>1143</v>
      </c>
      <c r="I756" s="190" t="s">
        <v>1142</v>
      </c>
      <c r="J756" s="187"/>
      <c r="K756" s="187"/>
      <c r="L756" s="230" t="s">
        <v>1160</v>
      </c>
      <c r="M756" s="190" t="s">
        <v>594</v>
      </c>
      <c r="N756" s="190" t="s">
        <v>20</v>
      </c>
      <c r="O756" s="190" t="s">
        <v>51</v>
      </c>
      <c r="P756" s="190" t="s">
        <v>233</v>
      </c>
      <c r="Q756" s="78" t="s">
        <v>1162</v>
      </c>
      <c r="R756" s="18" t="s">
        <v>1155</v>
      </c>
      <c r="S756" s="222" t="s">
        <v>438</v>
      </c>
      <c r="T756" s="91">
        <v>25611.47</v>
      </c>
      <c r="U756" s="52" t="s">
        <v>245</v>
      </c>
      <c r="V756" s="52" t="s">
        <v>20</v>
      </c>
      <c r="W756" s="196">
        <v>45391</v>
      </c>
      <c r="X756" s="187"/>
      <c r="Y756" s="190" t="s">
        <v>1164</v>
      </c>
      <c r="Z756" s="190" t="s">
        <v>1161</v>
      </c>
      <c r="AA756" s="190" t="s">
        <v>1148</v>
      </c>
      <c r="AB756" s="187"/>
      <c r="AC756" s="199" t="s">
        <v>1346</v>
      </c>
      <c r="AD756" s="199" t="s">
        <v>1140</v>
      </c>
    </row>
    <row r="757" spans="1:30" ht="24" x14ac:dyDescent="0.25">
      <c r="A757" s="192"/>
      <c r="B757" s="192"/>
      <c r="C757" s="192"/>
      <c r="D757" s="192"/>
      <c r="E757" s="192"/>
      <c r="F757" s="235"/>
      <c r="G757" s="189"/>
      <c r="H757" s="256"/>
      <c r="I757" s="192"/>
      <c r="J757" s="189"/>
      <c r="K757" s="189"/>
      <c r="L757" s="232"/>
      <c r="M757" s="192"/>
      <c r="N757" s="192"/>
      <c r="O757" s="192"/>
      <c r="P757" s="192"/>
      <c r="Q757" s="78" t="s">
        <v>1163</v>
      </c>
      <c r="R757" s="18" t="s">
        <v>1156</v>
      </c>
      <c r="S757" s="223"/>
      <c r="T757" s="91">
        <v>30989.88</v>
      </c>
      <c r="U757" s="52" t="s">
        <v>245</v>
      </c>
      <c r="V757" s="52">
        <f>+T757-T756</f>
        <v>5378.41</v>
      </c>
      <c r="W757" s="195"/>
      <c r="X757" s="189"/>
      <c r="Y757" s="192"/>
      <c r="Z757" s="192"/>
      <c r="AA757" s="195"/>
      <c r="AB757" s="189"/>
      <c r="AC757" s="201"/>
      <c r="AD757" s="201"/>
    </row>
    <row r="758" spans="1:30" ht="60" x14ac:dyDescent="0.25">
      <c r="A758" s="190" t="s">
        <v>967</v>
      </c>
      <c r="B758" s="14" t="s">
        <v>247</v>
      </c>
      <c r="C758" s="14" t="s">
        <v>248</v>
      </c>
      <c r="D758" s="14" t="s">
        <v>1167</v>
      </c>
      <c r="E758" s="14" t="s">
        <v>1178</v>
      </c>
      <c r="F758" s="14" t="s">
        <v>1172</v>
      </c>
      <c r="G758" s="15"/>
      <c r="H758" s="58" t="s">
        <v>1168</v>
      </c>
      <c r="I758" s="14" t="s">
        <v>1169</v>
      </c>
      <c r="J758" s="187"/>
      <c r="K758" s="187"/>
      <c r="L758" s="190" t="s">
        <v>1170</v>
      </c>
      <c r="M758" s="193" t="s">
        <v>594</v>
      </c>
      <c r="N758" s="193" t="s">
        <v>20</v>
      </c>
      <c r="O758" s="190" t="s">
        <v>51</v>
      </c>
      <c r="P758" s="193" t="s">
        <v>233</v>
      </c>
      <c r="Q758" s="190" t="s">
        <v>1222</v>
      </c>
      <c r="R758" s="193" t="s">
        <v>1217</v>
      </c>
      <c r="S758" s="222" t="s">
        <v>5</v>
      </c>
      <c r="T758" s="238">
        <v>27264.76</v>
      </c>
      <c r="U758" s="202" t="s">
        <v>245</v>
      </c>
      <c r="V758" s="202" t="s">
        <v>20</v>
      </c>
      <c r="W758" s="196">
        <v>45390</v>
      </c>
      <c r="X758" s="187"/>
      <c r="Y758" s="190" t="s">
        <v>1228</v>
      </c>
      <c r="Z758" s="190" t="s">
        <v>1226</v>
      </c>
      <c r="AA758" s="190" t="s">
        <v>1227</v>
      </c>
      <c r="AB758" s="190" t="s">
        <v>1225</v>
      </c>
      <c r="AC758" s="199" t="s">
        <v>1347</v>
      </c>
      <c r="AD758" s="199" t="s">
        <v>1166</v>
      </c>
    </row>
    <row r="759" spans="1:30" ht="48" customHeight="1" x14ac:dyDescent="0.25">
      <c r="A759" s="191"/>
      <c r="B759" s="210" t="s">
        <v>281</v>
      </c>
      <c r="C759" s="14" t="s">
        <v>248</v>
      </c>
      <c r="D759" s="210" t="s">
        <v>1171</v>
      </c>
      <c r="E759" s="70" t="s">
        <v>238</v>
      </c>
      <c r="F759" s="86">
        <v>1E-3</v>
      </c>
      <c r="G759" s="14"/>
      <c r="H759" s="3" t="s">
        <v>1174</v>
      </c>
      <c r="I759" s="70" t="s">
        <v>1173</v>
      </c>
      <c r="J759" s="188"/>
      <c r="K759" s="188"/>
      <c r="L759" s="191"/>
      <c r="M759" s="194"/>
      <c r="N759" s="194"/>
      <c r="O759" s="191"/>
      <c r="P759" s="194"/>
      <c r="Q759" s="191"/>
      <c r="R759" s="194"/>
      <c r="S759" s="240"/>
      <c r="T759" s="203"/>
      <c r="U759" s="203"/>
      <c r="V759" s="203"/>
      <c r="W759" s="194"/>
      <c r="X759" s="188"/>
      <c r="Y759" s="191"/>
      <c r="Z759" s="191"/>
      <c r="AA759" s="194"/>
      <c r="AB759" s="191"/>
      <c r="AC759" s="200"/>
      <c r="AD759" s="200"/>
    </row>
    <row r="760" spans="1:30" ht="38.4" customHeight="1" x14ac:dyDescent="0.25">
      <c r="A760" s="191"/>
      <c r="B760" s="210"/>
      <c r="C760" s="18" t="s">
        <v>280</v>
      </c>
      <c r="D760" s="210"/>
      <c r="E760" s="18" t="s">
        <v>279</v>
      </c>
      <c r="F760" s="86">
        <v>1E-3</v>
      </c>
      <c r="G760" s="15"/>
      <c r="H760" s="58" t="s">
        <v>1175</v>
      </c>
      <c r="I760" s="70" t="s">
        <v>1176</v>
      </c>
      <c r="J760" s="188"/>
      <c r="K760" s="188"/>
      <c r="L760" s="191"/>
      <c r="M760" s="194"/>
      <c r="N760" s="194"/>
      <c r="O760" s="191"/>
      <c r="P760" s="194"/>
      <c r="Q760" s="191"/>
      <c r="R760" s="194"/>
      <c r="S760" s="240"/>
      <c r="T760" s="203"/>
      <c r="U760" s="203"/>
      <c r="V760" s="203"/>
      <c r="W760" s="194"/>
      <c r="X760" s="188"/>
      <c r="Y760" s="191"/>
      <c r="Z760" s="191"/>
      <c r="AA760" s="194"/>
      <c r="AB760" s="191"/>
      <c r="AC760" s="200"/>
      <c r="AD760" s="200"/>
    </row>
    <row r="761" spans="1:30" ht="36" customHeight="1" x14ac:dyDescent="0.25">
      <c r="A761" s="191"/>
      <c r="B761" s="210"/>
      <c r="C761" s="18" t="s">
        <v>248</v>
      </c>
      <c r="D761" s="269" t="s">
        <v>1177</v>
      </c>
      <c r="E761" s="70" t="s">
        <v>238</v>
      </c>
      <c r="F761" s="86">
        <v>1E-3</v>
      </c>
      <c r="G761" s="15"/>
      <c r="H761" s="3" t="s">
        <v>1180</v>
      </c>
      <c r="I761" s="70" t="s">
        <v>1179</v>
      </c>
      <c r="J761" s="188"/>
      <c r="K761" s="188"/>
      <c r="L761" s="191"/>
      <c r="M761" s="194"/>
      <c r="N761" s="194"/>
      <c r="O761" s="191"/>
      <c r="P761" s="194"/>
      <c r="Q761" s="191"/>
      <c r="R761" s="194"/>
      <c r="S761" s="240"/>
      <c r="T761" s="203"/>
      <c r="U761" s="203"/>
      <c r="V761" s="203"/>
      <c r="W761" s="194"/>
      <c r="X761" s="188"/>
      <c r="Y761" s="191"/>
      <c r="Z761" s="191"/>
      <c r="AA761" s="194"/>
      <c r="AB761" s="191"/>
      <c r="AC761" s="200"/>
      <c r="AD761" s="200"/>
    </row>
    <row r="762" spans="1:30" ht="34.200000000000003" customHeight="1" x14ac:dyDescent="0.25">
      <c r="A762" s="191"/>
      <c r="B762" s="210"/>
      <c r="C762" s="18" t="s">
        <v>280</v>
      </c>
      <c r="D762" s="269"/>
      <c r="E762" s="18" t="s">
        <v>279</v>
      </c>
      <c r="F762" s="72">
        <v>1E-3</v>
      </c>
      <c r="G762" s="15"/>
      <c r="H762" s="14" t="s">
        <v>1182</v>
      </c>
      <c r="I762" s="70" t="s">
        <v>1181</v>
      </c>
      <c r="J762" s="188"/>
      <c r="K762" s="188"/>
      <c r="L762" s="191"/>
      <c r="M762" s="194"/>
      <c r="N762" s="194"/>
      <c r="O762" s="191"/>
      <c r="P762" s="194"/>
      <c r="Q762" s="192"/>
      <c r="R762" s="195"/>
      <c r="S762" s="240"/>
      <c r="T762" s="204"/>
      <c r="U762" s="204"/>
      <c r="V762" s="204"/>
      <c r="W762" s="194"/>
      <c r="X762" s="188"/>
      <c r="Y762" s="191"/>
      <c r="Z762" s="191"/>
      <c r="AA762" s="194"/>
      <c r="AB762" s="191"/>
      <c r="AC762" s="200"/>
      <c r="AD762" s="200"/>
    </row>
    <row r="763" spans="1:30" ht="47.4" customHeight="1" x14ac:dyDescent="0.25">
      <c r="A763" s="191"/>
      <c r="B763" s="210"/>
      <c r="C763" s="18" t="s">
        <v>280</v>
      </c>
      <c r="D763" s="70" t="s">
        <v>1183</v>
      </c>
      <c r="E763" s="18" t="s">
        <v>279</v>
      </c>
      <c r="F763" s="72">
        <v>1E-3</v>
      </c>
      <c r="G763" s="15"/>
      <c r="H763" s="14" t="s">
        <v>1185</v>
      </c>
      <c r="I763" s="70" t="s">
        <v>1184</v>
      </c>
      <c r="J763" s="188"/>
      <c r="K763" s="188"/>
      <c r="L763" s="191"/>
      <c r="M763" s="194"/>
      <c r="N763" s="194"/>
      <c r="O763" s="191"/>
      <c r="P763" s="194"/>
      <c r="Q763" s="190" t="s">
        <v>1221</v>
      </c>
      <c r="R763" s="193" t="s">
        <v>1218</v>
      </c>
      <c r="S763" s="240"/>
      <c r="T763" s="238">
        <v>32990.36</v>
      </c>
      <c r="U763" s="202" t="s">
        <v>245</v>
      </c>
      <c r="V763" s="238">
        <f>+T763-T758</f>
        <v>5725.6000000000022</v>
      </c>
      <c r="W763" s="194"/>
      <c r="X763" s="188"/>
      <c r="Y763" s="191"/>
      <c r="Z763" s="191"/>
      <c r="AA763" s="194"/>
      <c r="AB763" s="191"/>
      <c r="AC763" s="200"/>
      <c r="AD763" s="200"/>
    </row>
    <row r="764" spans="1:30" ht="38.4" customHeight="1" x14ac:dyDescent="0.25">
      <c r="A764" s="191"/>
      <c r="B764" s="210"/>
      <c r="C764" s="18" t="s">
        <v>280</v>
      </c>
      <c r="D764" s="70" t="s">
        <v>1186</v>
      </c>
      <c r="E764" s="18" t="s">
        <v>279</v>
      </c>
      <c r="F764" s="72">
        <v>1E-3</v>
      </c>
      <c r="G764" s="15"/>
      <c r="H764" s="58" t="s">
        <v>1188</v>
      </c>
      <c r="I764" s="70" t="s">
        <v>1187</v>
      </c>
      <c r="J764" s="188"/>
      <c r="K764" s="188"/>
      <c r="L764" s="191"/>
      <c r="M764" s="194"/>
      <c r="N764" s="194"/>
      <c r="O764" s="191"/>
      <c r="P764" s="194"/>
      <c r="Q764" s="191"/>
      <c r="R764" s="194"/>
      <c r="S764" s="240"/>
      <c r="T764" s="203"/>
      <c r="U764" s="203"/>
      <c r="V764" s="203"/>
      <c r="W764" s="194"/>
      <c r="X764" s="188"/>
      <c r="Y764" s="191"/>
      <c r="Z764" s="191"/>
      <c r="AA764" s="194"/>
      <c r="AB764" s="191"/>
      <c r="AC764" s="200"/>
      <c r="AD764" s="200"/>
    </row>
    <row r="765" spans="1:30" ht="37.950000000000003" customHeight="1" x14ac:dyDescent="0.25">
      <c r="A765" s="191"/>
      <c r="B765" s="210"/>
      <c r="C765" s="18" t="s">
        <v>280</v>
      </c>
      <c r="D765" s="70" t="s">
        <v>1189</v>
      </c>
      <c r="E765" s="18" t="s">
        <v>279</v>
      </c>
      <c r="F765" s="72">
        <v>1E-3</v>
      </c>
      <c r="G765" s="15"/>
      <c r="H765" s="14" t="s">
        <v>1190</v>
      </c>
      <c r="I765" s="70" t="s">
        <v>1191</v>
      </c>
      <c r="J765" s="188"/>
      <c r="K765" s="188"/>
      <c r="L765" s="191"/>
      <c r="M765" s="194"/>
      <c r="N765" s="194"/>
      <c r="O765" s="191"/>
      <c r="P765" s="194"/>
      <c r="Q765" s="191"/>
      <c r="R765" s="194"/>
      <c r="S765" s="240"/>
      <c r="T765" s="203"/>
      <c r="U765" s="203"/>
      <c r="V765" s="203"/>
      <c r="W765" s="194"/>
      <c r="X765" s="188"/>
      <c r="Y765" s="191"/>
      <c r="Z765" s="191"/>
      <c r="AA765" s="194"/>
      <c r="AB765" s="191"/>
      <c r="AC765" s="200"/>
      <c r="AD765" s="200"/>
    </row>
    <row r="766" spans="1:30" ht="77.400000000000006" customHeight="1" x14ac:dyDescent="0.25">
      <c r="A766" s="191"/>
      <c r="B766" s="190" t="s">
        <v>876</v>
      </c>
      <c r="C766" s="193" t="s">
        <v>248</v>
      </c>
      <c r="D766" s="190" t="s">
        <v>1192</v>
      </c>
      <c r="E766" s="14" t="s">
        <v>238</v>
      </c>
      <c r="F766" s="72">
        <v>1.2999999999999999E-3</v>
      </c>
      <c r="G766" s="15"/>
      <c r="H766" s="70" t="s">
        <v>1193</v>
      </c>
      <c r="I766" s="206" t="s">
        <v>1194</v>
      </c>
      <c r="J766" s="188"/>
      <c r="K766" s="188"/>
      <c r="L766" s="191"/>
      <c r="M766" s="194"/>
      <c r="N766" s="194"/>
      <c r="O766" s="191"/>
      <c r="P766" s="194"/>
      <c r="Q766" s="191"/>
      <c r="R766" s="194"/>
      <c r="S766" s="240"/>
      <c r="T766" s="203"/>
      <c r="U766" s="203"/>
      <c r="V766" s="203"/>
      <c r="W766" s="194"/>
      <c r="X766" s="188"/>
      <c r="Y766" s="191"/>
      <c r="Z766" s="191"/>
      <c r="AA766" s="194"/>
      <c r="AB766" s="191"/>
      <c r="AC766" s="200"/>
      <c r="AD766" s="200"/>
    </row>
    <row r="767" spans="1:30" ht="56.4" customHeight="1" x14ac:dyDescent="0.25">
      <c r="A767" s="191"/>
      <c r="B767" s="191"/>
      <c r="C767" s="195"/>
      <c r="D767" s="192"/>
      <c r="E767" s="18" t="s">
        <v>237</v>
      </c>
      <c r="F767" s="72">
        <v>2.0000000000000001E-4</v>
      </c>
      <c r="G767" s="15"/>
      <c r="H767" s="14" t="s">
        <v>1195</v>
      </c>
      <c r="I767" s="207"/>
      <c r="J767" s="188"/>
      <c r="K767" s="188"/>
      <c r="L767" s="191"/>
      <c r="M767" s="194"/>
      <c r="N767" s="194"/>
      <c r="O767" s="191"/>
      <c r="P767" s="194"/>
      <c r="Q767" s="192"/>
      <c r="R767" s="195"/>
      <c r="S767" s="240"/>
      <c r="T767" s="204"/>
      <c r="U767" s="204"/>
      <c r="V767" s="204"/>
      <c r="W767" s="194"/>
      <c r="X767" s="188"/>
      <c r="Y767" s="191"/>
      <c r="Z767" s="191"/>
      <c r="AA767" s="194"/>
      <c r="AB767" s="191"/>
      <c r="AC767" s="200"/>
      <c r="AD767" s="200"/>
    </row>
    <row r="768" spans="1:30" ht="46.95" customHeight="1" x14ac:dyDescent="0.25">
      <c r="A768" s="191"/>
      <c r="B768" s="191"/>
      <c r="C768" s="193" t="s">
        <v>248</v>
      </c>
      <c r="D768" s="210" t="s">
        <v>1196</v>
      </c>
      <c r="E768" s="14" t="s">
        <v>238</v>
      </c>
      <c r="F768" s="72">
        <v>1.4E-3</v>
      </c>
      <c r="G768" s="15"/>
      <c r="H768" s="14" t="s">
        <v>1198</v>
      </c>
      <c r="I768" s="14" t="s">
        <v>1197</v>
      </c>
      <c r="J768" s="188"/>
      <c r="K768" s="188"/>
      <c r="L768" s="191"/>
      <c r="M768" s="194"/>
      <c r="N768" s="194"/>
      <c r="O768" s="191"/>
      <c r="P768" s="194"/>
      <c r="Q768" s="190" t="s">
        <v>1223</v>
      </c>
      <c r="R768" s="193" t="s">
        <v>1219</v>
      </c>
      <c r="S768" s="240"/>
      <c r="T768" s="238">
        <v>4761.04</v>
      </c>
      <c r="U768" s="202" t="s">
        <v>245</v>
      </c>
      <c r="V768" s="202" t="s">
        <v>20</v>
      </c>
      <c r="W768" s="194"/>
      <c r="X768" s="188"/>
      <c r="Y768" s="191"/>
      <c r="Z768" s="191"/>
      <c r="AA768" s="194"/>
      <c r="AB768" s="191"/>
      <c r="AC768" s="200"/>
      <c r="AD768" s="200"/>
    </row>
    <row r="769" spans="1:30" ht="48" x14ac:dyDescent="0.25">
      <c r="A769" s="191"/>
      <c r="B769" s="191"/>
      <c r="C769" s="195"/>
      <c r="D769" s="210"/>
      <c r="E769" s="18" t="s">
        <v>237</v>
      </c>
      <c r="F769" s="72">
        <v>1E-4</v>
      </c>
      <c r="G769" s="15"/>
      <c r="H769" s="18">
        <v>166</v>
      </c>
      <c r="I769" s="70" t="s">
        <v>1199</v>
      </c>
      <c r="J769" s="188"/>
      <c r="K769" s="188"/>
      <c r="L769" s="191"/>
      <c r="M769" s="194"/>
      <c r="N769" s="194"/>
      <c r="O769" s="191"/>
      <c r="P769" s="194"/>
      <c r="Q769" s="191"/>
      <c r="R769" s="194"/>
      <c r="S769" s="240"/>
      <c r="T769" s="203"/>
      <c r="U769" s="203"/>
      <c r="V769" s="203"/>
      <c r="W769" s="194"/>
      <c r="X769" s="188"/>
      <c r="Y769" s="191"/>
      <c r="Z769" s="191"/>
      <c r="AA769" s="194"/>
      <c r="AB769" s="191"/>
      <c r="AC769" s="200"/>
      <c r="AD769" s="200"/>
    </row>
    <row r="770" spans="1:30" ht="28.2" customHeight="1" x14ac:dyDescent="0.25">
      <c r="A770" s="191"/>
      <c r="B770" s="191"/>
      <c r="C770" s="193" t="s">
        <v>248</v>
      </c>
      <c r="D770" s="206" t="s">
        <v>1200</v>
      </c>
      <c r="E770" s="14" t="s">
        <v>238</v>
      </c>
      <c r="F770" s="72">
        <v>1.2999999999999999E-3</v>
      </c>
      <c r="G770" s="187"/>
      <c r="H770" s="210" t="s">
        <v>1202</v>
      </c>
      <c r="I770" s="70" t="s">
        <v>1201</v>
      </c>
      <c r="J770" s="188"/>
      <c r="K770" s="188"/>
      <c r="L770" s="191"/>
      <c r="M770" s="194"/>
      <c r="N770" s="194"/>
      <c r="O770" s="191"/>
      <c r="P770" s="194"/>
      <c r="Q770" s="191"/>
      <c r="R770" s="194"/>
      <c r="S770" s="240"/>
      <c r="T770" s="203"/>
      <c r="U770" s="203"/>
      <c r="V770" s="203"/>
      <c r="W770" s="194"/>
      <c r="X770" s="188"/>
      <c r="Y770" s="191"/>
      <c r="Z770" s="191"/>
      <c r="AA770" s="194"/>
      <c r="AB770" s="191"/>
      <c r="AC770" s="200"/>
      <c r="AD770" s="200"/>
    </row>
    <row r="771" spans="1:30" x14ac:dyDescent="0.25">
      <c r="A771" s="191"/>
      <c r="B771" s="191"/>
      <c r="C771" s="195"/>
      <c r="D771" s="207"/>
      <c r="E771" s="18" t="s">
        <v>237</v>
      </c>
      <c r="F771" s="72">
        <v>2.0000000000000001E-4</v>
      </c>
      <c r="G771" s="189"/>
      <c r="H771" s="210"/>
      <c r="I771" s="18"/>
      <c r="J771" s="188"/>
      <c r="K771" s="188"/>
      <c r="L771" s="191"/>
      <c r="M771" s="194"/>
      <c r="N771" s="194"/>
      <c r="O771" s="191"/>
      <c r="P771" s="194"/>
      <c r="Q771" s="191"/>
      <c r="R771" s="194"/>
      <c r="S771" s="240"/>
      <c r="T771" s="203"/>
      <c r="U771" s="203"/>
      <c r="V771" s="203"/>
      <c r="W771" s="194"/>
      <c r="X771" s="188"/>
      <c r="Y771" s="191"/>
      <c r="Z771" s="191"/>
      <c r="AA771" s="194"/>
      <c r="AB771" s="191"/>
      <c r="AC771" s="200"/>
      <c r="AD771" s="200"/>
    </row>
    <row r="772" spans="1:30" ht="39.6" customHeight="1" x14ac:dyDescent="0.25">
      <c r="A772" s="191"/>
      <c r="B772" s="191"/>
      <c r="C772" s="187" t="s">
        <v>248</v>
      </c>
      <c r="D772" s="211" t="s">
        <v>1203</v>
      </c>
      <c r="E772" s="14" t="s">
        <v>238</v>
      </c>
      <c r="F772" s="72">
        <v>1.2999999999999999E-3</v>
      </c>
      <c r="G772" s="187"/>
      <c r="H772" s="190" t="s">
        <v>1205</v>
      </c>
      <c r="I772" s="190" t="s">
        <v>1204</v>
      </c>
      <c r="J772" s="188"/>
      <c r="K772" s="188"/>
      <c r="L772" s="191"/>
      <c r="M772" s="194"/>
      <c r="N772" s="194"/>
      <c r="O772" s="191"/>
      <c r="P772" s="194"/>
      <c r="Q772" s="192"/>
      <c r="R772" s="195"/>
      <c r="S772" s="240"/>
      <c r="T772" s="204"/>
      <c r="U772" s="204"/>
      <c r="V772" s="204"/>
      <c r="W772" s="194"/>
      <c r="X772" s="188"/>
      <c r="Y772" s="191"/>
      <c r="Z772" s="191"/>
      <c r="AA772" s="194"/>
      <c r="AB772" s="191"/>
      <c r="AC772" s="200"/>
      <c r="AD772" s="200"/>
    </row>
    <row r="773" spans="1:30" x14ac:dyDescent="0.25">
      <c r="A773" s="191"/>
      <c r="B773" s="192"/>
      <c r="C773" s="189"/>
      <c r="D773" s="212"/>
      <c r="E773" s="18" t="s">
        <v>237</v>
      </c>
      <c r="F773" s="72">
        <v>2.0000000000000001E-4</v>
      </c>
      <c r="G773" s="189"/>
      <c r="H773" s="195"/>
      <c r="I773" s="195"/>
      <c r="J773" s="188"/>
      <c r="K773" s="188"/>
      <c r="L773" s="191"/>
      <c r="M773" s="194"/>
      <c r="N773" s="194"/>
      <c r="O773" s="191"/>
      <c r="P773" s="194"/>
      <c r="Q773" s="190" t="s">
        <v>1224</v>
      </c>
      <c r="R773" s="193" t="s">
        <v>1220</v>
      </c>
      <c r="S773" s="240"/>
      <c r="T773" s="238">
        <v>5760.86</v>
      </c>
      <c r="U773" s="202" t="s">
        <v>245</v>
      </c>
      <c r="V773" s="238">
        <f>+T773-T768</f>
        <v>999.81999999999971</v>
      </c>
      <c r="W773" s="194"/>
      <c r="X773" s="188"/>
      <c r="Y773" s="191"/>
      <c r="Z773" s="191"/>
      <c r="AA773" s="194"/>
      <c r="AB773" s="191"/>
      <c r="AC773" s="200"/>
      <c r="AD773" s="200"/>
    </row>
    <row r="774" spans="1:30" ht="41.4" customHeight="1" x14ac:dyDescent="0.25">
      <c r="A774" s="191"/>
      <c r="B774" s="190" t="s">
        <v>1206</v>
      </c>
      <c r="C774" s="187" t="s">
        <v>248</v>
      </c>
      <c r="D774" s="206" t="s">
        <v>1207</v>
      </c>
      <c r="E774" s="14" t="s">
        <v>238</v>
      </c>
      <c r="F774" s="72">
        <v>1.2999999999999999E-3</v>
      </c>
      <c r="G774" s="187"/>
      <c r="H774" s="190" t="s">
        <v>1209</v>
      </c>
      <c r="I774" s="190" t="s">
        <v>1208</v>
      </c>
      <c r="J774" s="188"/>
      <c r="K774" s="188"/>
      <c r="L774" s="191"/>
      <c r="M774" s="194"/>
      <c r="N774" s="194"/>
      <c r="O774" s="191"/>
      <c r="P774" s="194"/>
      <c r="Q774" s="191"/>
      <c r="R774" s="194"/>
      <c r="S774" s="240"/>
      <c r="T774" s="203"/>
      <c r="U774" s="203"/>
      <c r="V774" s="203"/>
      <c r="W774" s="194"/>
      <c r="X774" s="188"/>
      <c r="Y774" s="191"/>
      <c r="Z774" s="191"/>
      <c r="AA774" s="194"/>
      <c r="AB774" s="191"/>
      <c r="AC774" s="200"/>
      <c r="AD774" s="200"/>
    </row>
    <row r="775" spans="1:30" x14ac:dyDescent="0.25">
      <c r="A775" s="191"/>
      <c r="B775" s="191"/>
      <c r="C775" s="189"/>
      <c r="D775" s="207"/>
      <c r="E775" s="18" t="s">
        <v>237</v>
      </c>
      <c r="F775" s="72">
        <v>2.0000000000000001E-4</v>
      </c>
      <c r="G775" s="189"/>
      <c r="H775" s="192"/>
      <c r="I775" s="195"/>
      <c r="J775" s="188"/>
      <c r="K775" s="188"/>
      <c r="L775" s="191"/>
      <c r="M775" s="194"/>
      <c r="N775" s="194"/>
      <c r="O775" s="191"/>
      <c r="P775" s="194"/>
      <c r="Q775" s="191"/>
      <c r="R775" s="194"/>
      <c r="S775" s="240"/>
      <c r="T775" s="203"/>
      <c r="U775" s="203"/>
      <c r="V775" s="203"/>
      <c r="W775" s="194"/>
      <c r="X775" s="188"/>
      <c r="Y775" s="191"/>
      <c r="Z775" s="191"/>
      <c r="AA775" s="194"/>
      <c r="AB775" s="191"/>
      <c r="AC775" s="200"/>
      <c r="AD775" s="200"/>
    </row>
    <row r="776" spans="1:30" ht="27.6" customHeight="1" x14ac:dyDescent="0.25">
      <c r="A776" s="191"/>
      <c r="B776" s="191"/>
      <c r="C776" s="187" t="s">
        <v>248</v>
      </c>
      <c r="D776" s="206" t="s">
        <v>1210</v>
      </c>
      <c r="E776" s="14" t="s">
        <v>238</v>
      </c>
      <c r="F776" s="72">
        <v>1.2999999999999999E-3</v>
      </c>
      <c r="G776" s="221"/>
      <c r="H776" s="210" t="s">
        <v>1212</v>
      </c>
      <c r="I776" s="210" t="s">
        <v>1211</v>
      </c>
      <c r="J776" s="188"/>
      <c r="K776" s="188"/>
      <c r="L776" s="191"/>
      <c r="M776" s="194"/>
      <c r="N776" s="194"/>
      <c r="O776" s="191"/>
      <c r="P776" s="194"/>
      <c r="Q776" s="191"/>
      <c r="R776" s="194"/>
      <c r="S776" s="240"/>
      <c r="T776" s="203"/>
      <c r="U776" s="203"/>
      <c r="V776" s="203"/>
      <c r="W776" s="194"/>
      <c r="X776" s="188"/>
      <c r="Y776" s="191"/>
      <c r="Z776" s="191"/>
      <c r="AA776" s="194"/>
      <c r="AB776" s="191"/>
      <c r="AC776" s="200"/>
      <c r="AD776" s="200"/>
    </row>
    <row r="777" spans="1:30" x14ac:dyDescent="0.25">
      <c r="A777" s="191"/>
      <c r="B777" s="192"/>
      <c r="C777" s="189"/>
      <c r="D777" s="207"/>
      <c r="E777" s="18" t="s">
        <v>237</v>
      </c>
      <c r="F777" s="72">
        <v>2.0000000000000001E-4</v>
      </c>
      <c r="G777" s="221"/>
      <c r="H777" s="210"/>
      <c r="I777" s="210"/>
      <c r="J777" s="188"/>
      <c r="K777" s="188"/>
      <c r="L777" s="191"/>
      <c r="M777" s="194"/>
      <c r="N777" s="194"/>
      <c r="O777" s="191"/>
      <c r="P777" s="194"/>
      <c r="Q777" s="191"/>
      <c r="R777" s="194"/>
      <c r="S777" s="240"/>
      <c r="T777" s="203"/>
      <c r="U777" s="203"/>
      <c r="V777" s="203"/>
      <c r="W777" s="194"/>
      <c r="X777" s="188"/>
      <c r="Y777" s="191"/>
      <c r="Z777" s="191"/>
      <c r="AA777" s="194"/>
      <c r="AB777" s="191"/>
      <c r="AC777" s="200"/>
      <c r="AD777" s="200"/>
    </row>
    <row r="778" spans="1:30" ht="24" customHeight="1" x14ac:dyDescent="0.25">
      <c r="A778" s="191"/>
      <c r="B778" s="241" t="s">
        <v>1213</v>
      </c>
      <c r="C778" s="221" t="s">
        <v>248</v>
      </c>
      <c r="D778" s="241" t="s">
        <v>1214</v>
      </c>
      <c r="E778" s="14" t="s">
        <v>238</v>
      </c>
      <c r="F778" s="72">
        <v>1.9E-3</v>
      </c>
      <c r="G778" s="15"/>
      <c r="H778" s="210" t="s">
        <v>1216</v>
      </c>
      <c r="I778" s="210" t="s">
        <v>1215</v>
      </c>
      <c r="J778" s="188"/>
      <c r="K778" s="188"/>
      <c r="L778" s="191"/>
      <c r="M778" s="194"/>
      <c r="N778" s="194"/>
      <c r="O778" s="191"/>
      <c r="P778" s="194"/>
      <c r="Q778" s="191"/>
      <c r="R778" s="194"/>
      <c r="S778" s="240"/>
      <c r="T778" s="203"/>
      <c r="U778" s="203"/>
      <c r="V778" s="203"/>
      <c r="W778" s="194"/>
      <c r="X778" s="188"/>
      <c r="Y778" s="191"/>
      <c r="Z778" s="191"/>
      <c r="AA778" s="194"/>
      <c r="AB778" s="191"/>
      <c r="AC778" s="200"/>
      <c r="AD778" s="200"/>
    </row>
    <row r="779" spans="1:30" ht="19.95" customHeight="1" x14ac:dyDescent="0.25">
      <c r="A779" s="192"/>
      <c r="B779" s="241"/>
      <c r="C779" s="221"/>
      <c r="D779" s="241"/>
      <c r="E779" s="18" t="s">
        <v>237</v>
      </c>
      <c r="F779" s="72">
        <v>1E-4</v>
      </c>
      <c r="G779" s="15"/>
      <c r="H779" s="210"/>
      <c r="I779" s="210"/>
      <c r="J779" s="189"/>
      <c r="K779" s="189"/>
      <c r="L779" s="192"/>
      <c r="M779" s="195"/>
      <c r="N779" s="195"/>
      <c r="O779" s="192"/>
      <c r="P779" s="195"/>
      <c r="Q779" s="192"/>
      <c r="R779" s="195"/>
      <c r="S779" s="223"/>
      <c r="T779" s="204"/>
      <c r="U779" s="204"/>
      <c r="V779" s="204"/>
      <c r="W779" s="195"/>
      <c r="X779" s="189"/>
      <c r="Y779" s="192"/>
      <c r="Z779" s="192"/>
      <c r="AA779" s="195"/>
      <c r="AB779" s="192"/>
      <c r="AC779" s="201"/>
      <c r="AD779" s="201"/>
    </row>
    <row r="780" spans="1:30" ht="60" x14ac:dyDescent="0.25">
      <c r="A780" s="190" t="s">
        <v>967</v>
      </c>
      <c r="B780" s="14" t="s">
        <v>247</v>
      </c>
      <c r="C780" s="14" t="s">
        <v>248</v>
      </c>
      <c r="D780" s="14" t="s">
        <v>1167</v>
      </c>
      <c r="E780" s="14" t="s">
        <v>1178</v>
      </c>
      <c r="F780" s="14" t="s">
        <v>1172</v>
      </c>
      <c r="G780" s="15"/>
      <c r="H780" s="58" t="s">
        <v>1168</v>
      </c>
      <c r="I780" s="14" t="s">
        <v>1169</v>
      </c>
      <c r="J780" s="187"/>
      <c r="K780" s="187"/>
      <c r="L780" s="190" t="s">
        <v>1170</v>
      </c>
      <c r="M780" s="193" t="s">
        <v>594</v>
      </c>
      <c r="N780" s="193" t="s">
        <v>20</v>
      </c>
      <c r="O780" s="190" t="s">
        <v>51</v>
      </c>
      <c r="P780" s="193" t="s">
        <v>233</v>
      </c>
      <c r="Q780" s="190" t="s">
        <v>1429</v>
      </c>
      <c r="R780" s="193" t="s">
        <v>1217</v>
      </c>
      <c r="S780" s="222" t="s">
        <v>438</v>
      </c>
      <c r="T780" s="238">
        <v>29850.37</v>
      </c>
      <c r="U780" s="202" t="s">
        <v>245</v>
      </c>
      <c r="V780" s="202" t="s">
        <v>20</v>
      </c>
      <c r="W780" s="196">
        <v>45391</v>
      </c>
      <c r="X780" s="187"/>
      <c r="Y780" s="190" t="s">
        <v>1228</v>
      </c>
      <c r="Z780" s="190" t="s">
        <v>1226</v>
      </c>
      <c r="AA780" s="190" t="s">
        <v>1227</v>
      </c>
      <c r="AB780" s="190" t="s">
        <v>1225</v>
      </c>
      <c r="AC780" s="199" t="s">
        <v>1347</v>
      </c>
      <c r="AD780" s="199" t="s">
        <v>1166</v>
      </c>
    </row>
    <row r="781" spans="1:30" ht="48" customHeight="1" x14ac:dyDescent="0.25">
      <c r="A781" s="191"/>
      <c r="B781" s="210" t="s">
        <v>281</v>
      </c>
      <c r="C781" s="14" t="s">
        <v>248</v>
      </c>
      <c r="D781" s="210" t="s">
        <v>1171</v>
      </c>
      <c r="E781" s="70" t="s">
        <v>238</v>
      </c>
      <c r="F781" s="86">
        <v>1E-3</v>
      </c>
      <c r="G781" s="14"/>
      <c r="H781" s="3" t="s">
        <v>1174</v>
      </c>
      <c r="I781" s="70" t="s">
        <v>1173</v>
      </c>
      <c r="J781" s="188"/>
      <c r="K781" s="188"/>
      <c r="L781" s="191"/>
      <c r="M781" s="194"/>
      <c r="N781" s="194"/>
      <c r="O781" s="191"/>
      <c r="P781" s="194"/>
      <c r="Q781" s="191"/>
      <c r="R781" s="194"/>
      <c r="S781" s="240"/>
      <c r="T781" s="203"/>
      <c r="U781" s="203"/>
      <c r="V781" s="203"/>
      <c r="W781" s="194"/>
      <c r="X781" s="188"/>
      <c r="Y781" s="191"/>
      <c r="Z781" s="191"/>
      <c r="AA781" s="194"/>
      <c r="AB781" s="191"/>
      <c r="AC781" s="200"/>
      <c r="AD781" s="200"/>
    </row>
    <row r="782" spans="1:30" ht="38.4" customHeight="1" x14ac:dyDescent="0.25">
      <c r="A782" s="191"/>
      <c r="B782" s="210"/>
      <c r="C782" s="18" t="s">
        <v>280</v>
      </c>
      <c r="D782" s="210"/>
      <c r="E782" s="18" t="s">
        <v>279</v>
      </c>
      <c r="F782" s="86">
        <v>1E-3</v>
      </c>
      <c r="G782" s="15"/>
      <c r="H782" s="58" t="s">
        <v>1175</v>
      </c>
      <c r="I782" s="70" t="s">
        <v>1176</v>
      </c>
      <c r="J782" s="188"/>
      <c r="K782" s="188"/>
      <c r="L782" s="191"/>
      <c r="M782" s="194"/>
      <c r="N782" s="194"/>
      <c r="O782" s="191"/>
      <c r="P782" s="194"/>
      <c r="Q782" s="191"/>
      <c r="R782" s="194"/>
      <c r="S782" s="240"/>
      <c r="T782" s="203"/>
      <c r="U782" s="203"/>
      <c r="V782" s="203"/>
      <c r="W782" s="194"/>
      <c r="X782" s="188"/>
      <c r="Y782" s="191"/>
      <c r="Z782" s="191"/>
      <c r="AA782" s="194"/>
      <c r="AB782" s="191"/>
      <c r="AC782" s="200"/>
      <c r="AD782" s="200"/>
    </row>
    <row r="783" spans="1:30" ht="36" customHeight="1" x14ac:dyDescent="0.25">
      <c r="A783" s="191"/>
      <c r="B783" s="210"/>
      <c r="C783" s="18" t="s">
        <v>248</v>
      </c>
      <c r="D783" s="269" t="s">
        <v>1177</v>
      </c>
      <c r="E783" s="70" t="s">
        <v>238</v>
      </c>
      <c r="F783" s="86">
        <v>1E-3</v>
      </c>
      <c r="G783" s="15"/>
      <c r="H783" s="3" t="s">
        <v>1180</v>
      </c>
      <c r="I783" s="70" t="s">
        <v>1179</v>
      </c>
      <c r="J783" s="188"/>
      <c r="K783" s="188"/>
      <c r="L783" s="191"/>
      <c r="M783" s="194"/>
      <c r="N783" s="194"/>
      <c r="O783" s="191"/>
      <c r="P783" s="194"/>
      <c r="Q783" s="191"/>
      <c r="R783" s="194"/>
      <c r="S783" s="240"/>
      <c r="T783" s="203"/>
      <c r="U783" s="203"/>
      <c r="V783" s="203"/>
      <c r="W783" s="194"/>
      <c r="X783" s="188"/>
      <c r="Y783" s="191"/>
      <c r="Z783" s="191"/>
      <c r="AA783" s="194"/>
      <c r="AB783" s="191"/>
      <c r="AC783" s="200"/>
      <c r="AD783" s="200"/>
    </row>
    <row r="784" spans="1:30" ht="34.200000000000003" customHeight="1" x14ac:dyDescent="0.25">
      <c r="A784" s="191"/>
      <c r="B784" s="210"/>
      <c r="C784" s="18" t="s">
        <v>280</v>
      </c>
      <c r="D784" s="269"/>
      <c r="E784" s="18" t="s">
        <v>279</v>
      </c>
      <c r="F784" s="72">
        <v>1E-3</v>
      </c>
      <c r="G784" s="15"/>
      <c r="H784" s="14" t="s">
        <v>1182</v>
      </c>
      <c r="I784" s="70" t="s">
        <v>1181</v>
      </c>
      <c r="J784" s="188"/>
      <c r="K784" s="188"/>
      <c r="L784" s="191"/>
      <c r="M784" s="194"/>
      <c r="N784" s="194"/>
      <c r="O784" s="191"/>
      <c r="P784" s="194"/>
      <c r="Q784" s="192"/>
      <c r="R784" s="195"/>
      <c r="S784" s="240"/>
      <c r="T784" s="204"/>
      <c r="U784" s="204"/>
      <c r="V784" s="204"/>
      <c r="W784" s="194"/>
      <c r="X784" s="188"/>
      <c r="Y784" s="191"/>
      <c r="Z784" s="191"/>
      <c r="AA784" s="194"/>
      <c r="AB784" s="191"/>
      <c r="AC784" s="200"/>
      <c r="AD784" s="200"/>
    </row>
    <row r="785" spans="1:30" ht="47.4" customHeight="1" x14ac:dyDescent="0.25">
      <c r="A785" s="191"/>
      <c r="B785" s="210"/>
      <c r="C785" s="18" t="s">
        <v>280</v>
      </c>
      <c r="D785" s="70" t="s">
        <v>1183</v>
      </c>
      <c r="E785" s="18" t="s">
        <v>279</v>
      </c>
      <c r="F785" s="72">
        <v>1E-3</v>
      </c>
      <c r="G785" s="15"/>
      <c r="H785" s="14" t="s">
        <v>1185</v>
      </c>
      <c r="I785" s="70" t="s">
        <v>1184</v>
      </c>
      <c r="J785" s="188"/>
      <c r="K785" s="188"/>
      <c r="L785" s="191"/>
      <c r="M785" s="194"/>
      <c r="N785" s="194"/>
      <c r="O785" s="191"/>
      <c r="P785" s="194"/>
      <c r="Q785" s="190" t="s">
        <v>1430</v>
      </c>
      <c r="R785" s="193" t="s">
        <v>1218</v>
      </c>
      <c r="S785" s="240"/>
      <c r="T785" s="238">
        <v>36118.949999999997</v>
      </c>
      <c r="U785" s="202" t="s">
        <v>245</v>
      </c>
      <c r="V785" s="238">
        <f>+T785-T780</f>
        <v>6268.5799999999981</v>
      </c>
      <c r="W785" s="194"/>
      <c r="X785" s="188"/>
      <c r="Y785" s="191"/>
      <c r="Z785" s="191"/>
      <c r="AA785" s="194"/>
      <c r="AB785" s="191"/>
      <c r="AC785" s="200"/>
      <c r="AD785" s="200"/>
    </row>
    <row r="786" spans="1:30" ht="38.4" customHeight="1" x14ac:dyDescent="0.25">
      <c r="A786" s="191"/>
      <c r="B786" s="210"/>
      <c r="C786" s="18" t="s">
        <v>280</v>
      </c>
      <c r="D786" s="70" t="s">
        <v>1186</v>
      </c>
      <c r="E786" s="18" t="s">
        <v>279</v>
      </c>
      <c r="F786" s="72">
        <v>1E-3</v>
      </c>
      <c r="G786" s="15"/>
      <c r="H786" s="58" t="s">
        <v>1188</v>
      </c>
      <c r="I786" s="70" t="s">
        <v>1187</v>
      </c>
      <c r="J786" s="188"/>
      <c r="K786" s="188"/>
      <c r="L786" s="191"/>
      <c r="M786" s="194"/>
      <c r="N786" s="194"/>
      <c r="O786" s="191"/>
      <c r="P786" s="194"/>
      <c r="Q786" s="191"/>
      <c r="R786" s="194"/>
      <c r="S786" s="240"/>
      <c r="T786" s="203"/>
      <c r="U786" s="203"/>
      <c r="V786" s="203"/>
      <c r="W786" s="194"/>
      <c r="X786" s="188"/>
      <c r="Y786" s="191"/>
      <c r="Z786" s="191"/>
      <c r="AA786" s="194"/>
      <c r="AB786" s="191"/>
      <c r="AC786" s="200"/>
      <c r="AD786" s="200"/>
    </row>
    <row r="787" spans="1:30" ht="37.950000000000003" customHeight="1" x14ac:dyDescent="0.25">
      <c r="A787" s="191"/>
      <c r="B787" s="210"/>
      <c r="C787" s="18" t="s">
        <v>280</v>
      </c>
      <c r="D787" s="70" t="s">
        <v>1189</v>
      </c>
      <c r="E787" s="18" t="s">
        <v>279</v>
      </c>
      <c r="F787" s="72">
        <v>1E-3</v>
      </c>
      <c r="G787" s="15"/>
      <c r="H787" s="14" t="s">
        <v>1190</v>
      </c>
      <c r="I787" s="70" t="s">
        <v>1191</v>
      </c>
      <c r="J787" s="188"/>
      <c r="K787" s="188"/>
      <c r="L787" s="191"/>
      <c r="M787" s="194"/>
      <c r="N787" s="194"/>
      <c r="O787" s="191"/>
      <c r="P787" s="194"/>
      <c r="Q787" s="191"/>
      <c r="R787" s="194"/>
      <c r="S787" s="240"/>
      <c r="T787" s="203"/>
      <c r="U787" s="203"/>
      <c r="V787" s="203"/>
      <c r="W787" s="194"/>
      <c r="X787" s="188"/>
      <c r="Y787" s="191"/>
      <c r="Z787" s="191"/>
      <c r="AA787" s="194"/>
      <c r="AB787" s="191"/>
      <c r="AC787" s="200"/>
      <c r="AD787" s="200"/>
    </row>
    <row r="788" spans="1:30" ht="77.400000000000006" customHeight="1" x14ac:dyDescent="0.25">
      <c r="A788" s="191"/>
      <c r="B788" s="190" t="s">
        <v>876</v>
      </c>
      <c r="C788" s="193" t="s">
        <v>248</v>
      </c>
      <c r="D788" s="190" t="s">
        <v>1192</v>
      </c>
      <c r="E788" s="14" t="s">
        <v>238</v>
      </c>
      <c r="F788" s="72">
        <v>1.2999999999999999E-3</v>
      </c>
      <c r="G788" s="15"/>
      <c r="H788" s="70" t="s">
        <v>1193</v>
      </c>
      <c r="I788" s="206" t="s">
        <v>1194</v>
      </c>
      <c r="J788" s="188"/>
      <c r="K788" s="188"/>
      <c r="L788" s="191"/>
      <c r="M788" s="194"/>
      <c r="N788" s="194"/>
      <c r="O788" s="191"/>
      <c r="P788" s="194"/>
      <c r="Q788" s="191"/>
      <c r="R788" s="194"/>
      <c r="S788" s="240"/>
      <c r="T788" s="203"/>
      <c r="U788" s="203"/>
      <c r="V788" s="203"/>
      <c r="W788" s="194"/>
      <c r="X788" s="188"/>
      <c r="Y788" s="191"/>
      <c r="Z788" s="191"/>
      <c r="AA788" s="194"/>
      <c r="AB788" s="191"/>
      <c r="AC788" s="200"/>
      <c r="AD788" s="200"/>
    </row>
    <row r="789" spans="1:30" ht="56.4" customHeight="1" x14ac:dyDescent="0.25">
      <c r="A789" s="191"/>
      <c r="B789" s="191"/>
      <c r="C789" s="195"/>
      <c r="D789" s="192"/>
      <c r="E789" s="18" t="s">
        <v>237</v>
      </c>
      <c r="F789" s="72">
        <v>2.0000000000000001E-4</v>
      </c>
      <c r="G789" s="15"/>
      <c r="H789" s="14" t="s">
        <v>1195</v>
      </c>
      <c r="I789" s="207"/>
      <c r="J789" s="188"/>
      <c r="K789" s="188"/>
      <c r="L789" s="191"/>
      <c r="M789" s="194"/>
      <c r="N789" s="194"/>
      <c r="O789" s="191"/>
      <c r="P789" s="194"/>
      <c r="Q789" s="192"/>
      <c r="R789" s="195"/>
      <c r="S789" s="240"/>
      <c r="T789" s="204"/>
      <c r="U789" s="204"/>
      <c r="V789" s="204"/>
      <c r="W789" s="194"/>
      <c r="X789" s="188"/>
      <c r="Y789" s="191"/>
      <c r="Z789" s="191"/>
      <c r="AA789" s="194"/>
      <c r="AB789" s="191"/>
      <c r="AC789" s="200"/>
      <c r="AD789" s="200"/>
    </row>
    <row r="790" spans="1:30" ht="46.95" customHeight="1" x14ac:dyDescent="0.25">
      <c r="A790" s="191"/>
      <c r="B790" s="191"/>
      <c r="C790" s="193" t="s">
        <v>248</v>
      </c>
      <c r="D790" s="210" t="s">
        <v>1196</v>
      </c>
      <c r="E790" s="14" t="s">
        <v>238</v>
      </c>
      <c r="F790" s="72">
        <v>1.4E-3</v>
      </c>
      <c r="G790" s="15"/>
      <c r="H790" s="14" t="s">
        <v>1198</v>
      </c>
      <c r="I790" s="14" t="s">
        <v>1197</v>
      </c>
      <c r="J790" s="188"/>
      <c r="K790" s="188"/>
      <c r="L790" s="191"/>
      <c r="M790" s="194"/>
      <c r="N790" s="194"/>
      <c r="O790" s="191"/>
      <c r="P790" s="194"/>
      <c r="Q790" s="190" t="s">
        <v>1431</v>
      </c>
      <c r="R790" s="193" t="s">
        <v>1219</v>
      </c>
      <c r="S790" s="240"/>
      <c r="T790" s="238">
        <v>5212.55</v>
      </c>
      <c r="U790" s="202" t="s">
        <v>245</v>
      </c>
      <c r="V790" s="202" t="s">
        <v>20</v>
      </c>
      <c r="W790" s="194"/>
      <c r="X790" s="188"/>
      <c r="Y790" s="191"/>
      <c r="Z790" s="191"/>
      <c r="AA790" s="194"/>
      <c r="AB790" s="191"/>
      <c r="AC790" s="200"/>
      <c r="AD790" s="200"/>
    </row>
    <row r="791" spans="1:30" ht="48" x14ac:dyDescent="0.25">
      <c r="A791" s="191"/>
      <c r="B791" s="191"/>
      <c r="C791" s="195"/>
      <c r="D791" s="210"/>
      <c r="E791" s="18" t="s">
        <v>237</v>
      </c>
      <c r="F791" s="72">
        <v>1E-4</v>
      </c>
      <c r="G791" s="15"/>
      <c r="H791" s="18">
        <v>166</v>
      </c>
      <c r="I791" s="70" t="s">
        <v>1199</v>
      </c>
      <c r="J791" s="188"/>
      <c r="K791" s="188"/>
      <c r="L791" s="191"/>
      <c r="M791" s="194"/>
      <c r="N791" s="194"/>
      <c r="O791" s="191"/>
      <c r="P791" s="194"/>
      <c r="Q791" s="191"/>
      <c r="R791" s="194"/>
      <c r="S791" s="240"/>
      <c r="T791" s="203"/>
      <c r="U791" s="203"/>
      <c r="V791" s="203"/>
      <c r="W791" s="194"/>
      <c r="X791" s="188"/>
      <c r="Y791" s="191"/>
      <c r="Z791" s="191"/>
      <c r="AA791" s="194"/>
      <c r="AB791" s="191"/>
      <c r="AC791" s="200"/>
      <c r="AD791" s="200"/>
    </row>
    <row r="792" spans="1:30" ht="28.2" customHeight="1" x14ac:dyDescent="0.25">
      <c r="A792" s="191"/>
      <c r="B792" s="191"/>
      <c r="C792" s="193" t="s">
        <v>248</v>
      </c>
      <c r="D792" s="206" t="s">
        <v>1200</v>
      </c>
      <c r="E792" s="14" t="s">
        <v>238</v>
      </c>
      <c r="F792" s="72">
        <v>1.2999999999999999E-3</v>
      </c>
      <c r="G792" s="187"/>
      <c r="H792" s="210" t="s">
        <v>1202</v>
      </c>
      <c r="I792" s="70" t="s">
        <v>1201</v>
      </c>
      <c r="J792" s="188"/>
      <c r="K792" s="188"/>
      <c r="L792" s="191"/>
      <c r="M792" s="194"/>
      <c r="N792" s="194"/>
      <c r="O792" s="191"/>
      <c r="P792" s="194"/>
      <c r="Q792" s="191"/>
      <c r="R792" s="194"/>
      <c r="S792" s="240"/>
      <c r="T792" s="203"/>
      <c r="U792" s="203"/>
      <c r="V792" s="203"/>
      <c r="W792" s="194"/>
      <c r="X792" s="188"/>
      <c r="Y792" s="191"/>
      <c r="Z792" s="191"/>
      <c r="AA792" s="194"/>
      <c r="AB792" s="191"/>
      <c r="AC792" s="200"/>
      <c r="AD792" s="200"/>
    </row>
    <row r="793" spans="1:30" x14ac:dyDescent="0.25">
      <c r="A793" s="191"/>
      <c r="B793" s="191"/>
      <c r="C793" s="195"/>
      <c r="D793" s="207"/>
      <c r="E793" s="18" t="s">
        <v>237</v>
      </c>
      <c r="F793" s="72">
        <v>2.0000000000000001E-4</v>
      </c>
      <c r="G793" s="189"/>
      <c r="H793" s="210"/>
      <c r="I793" s="18"/>
      <c r="J793" s="188"/>
      <c r="K793" s="188"/>
      <c r="L793" s="191"/>
      <c r="M793" s="194"/>
      <c r="N793" s="194"/>
      <c r="O793" s="191"/>
      <c r="P793" s="194"/>
      <c r="Q793" s="191"/>
      <c r="R793" s="194"/>
      <c r="S793" s="240"/>
      <c r="T793" s="203"/>
      <c r="U793" s="203"/>
      <c r="V793" s="203"/>
      <c r="W793" s="194"/>
      <c r="X793" s="188"/>
      <c r="Y793" s="191"/>
      <c r="Z793" s="191"/>
      <c r="AA793" s="194"/>
      <c r="AB793" s="191"/>
      <c r="AC793" s="200"/>
      <c r="AD793" s="200"/>
    </row>
    <row r="794" spans="1:30" ht="39.6" customHeight="1" x14ac:dyDescent="0.25">
      <c r="A794" s="191"/>
      <c r="B794" s="191"/>
      <c r="C794" s="187" t="s">
        <v>248</v>
      </c>
      <c r="D794" s="211" t="s">
        <v>1203</v>
      </c>
      <c r="E794" s="14" t="s">
        <v>238</v>
      </c>
      <c r="F794" s="72">
        <v>1.2999999999999999E-3</v>
      </c>
      <c r="G794" s="187"/>
      <c r="H794" s="190" t="s">
        <v>1205</v>
      </c>
      <c r="I794" s="190" t="s">
        <v>1204</v>
      </c>
      <c r="J794" s="188"/>
      <c r="K794" s="188"/>
      <c r="L794" s="191"/>
      <c r="M794" s="194"/>
      <c r="N794" s="194"/>
      <c r="O794" s="191"/>
      <c r="P794" s="194"/>
      <c r="Q794" s="192"/>
      <c r="R794" s="195"/>
      <c r="S794" s="240"/>
      <c r="T794" s="204"/>
      <c r="U794" s="204"/>
      <c r="V794" s="204"/>
      <c r="W794" s="194"/>
      <c r="X794" s="188"/>
      <c r="Y794" s="191"/>
      <c r="Z794" s="191"/>
      <c r="AA794" s="194"/>
      <c r="AB794" s="191"/>
      <c r="AC794" s="200"/>
      <c r="AD794" s="200"/>
    </row>
    <row r="795" spans="1:30" x14ac:dyDescent="0.25">
      <c r="A795" s="191"/>
      <c r="B795" s="192"/>
      <c r="C795" s="189"/>
      <c r="D795" s="212"/>
      <c r="E795" s="18" t="s">
        <v>237</v>
      </c>
      <c r="F795" s="72">
        <v>2.0000000000000001E-4</v>
      </c>
      <c r="G795" s="189"/>
      <c r="H795" s="195"/>
      <c r="I795" s="195"/>
      <c r="J795" s="188"/>
      <c r="K795" s="188"/>
      <c r="L795" s="191"/>
      <c r="M795" s="194"/>
      <c r="N795" s="194"/>
      <c r="O795" s="191"/>
      <c r="P795" s="194"/>
      <c r="Q795" s="190" t="s">
        <v>1432</v>
      </c>
      <c r="R795" s="193" t="s">
        <v>1220</v>
      </c>
      <c r="S795" s="240"/>
      <c r="T795" s="238">
        <v>6307.18</v>
      </c>
      <c r="U795" s="202" t="s">
        <v>245</v>
      </c>
      <c r="V795" s="238">
        <f>+T795-T790</f>
        <v>1094.6300000000001</v>
      </c>
      <c r="W795" s="194"/>
      <c r="X795" s="188"/>
      <c r="Y795" s="191"/>
      <c r="Z795" s="191"/>
      <c r="AA795" s="194"/>
      <c r="AB795" s="191"/>
      <c r="AC795" s="200"/>
      <c r="AD795" s="200"/>
    </row>
    <row r="796" spans="1:30" ht="41.4" customHeight="1" x14ac:dyDescent="0.25">
      <c r="A796" s="191"/>
      <c r="B796" s="190" t="s">
        <v>1206</v>
      </c>
      <c r="C796" s="187" t="s">
        <v>248</v>
      </c>
      <c r="D796" s="206" t="s">
        <v>1207</v>
      </c>
      <c r="E796" s="14" t="s">
        <v>238</v>
      </c>
      <c r="F796" s="72">
        <v>1.2999999999999999E-3</v>
      </c>
      <c r="G796" s="187"/>
      <c r="H796" s="190" t="s">
        <v>1209</v>
      </c>
      <c r="I796" s="190" t="s">
        <v>1208</v>
      </c>
      <c r="J796" s="188"/>
      <c r="K796" s="188"/>
      <c r="L796" s="191"/>
      <c r="M796" s="194"/>
      <c r="N796" s="194"/>
      <c r="O796" s="191"/>
      <c r="P796" s="194"/>
      <c r="Q796" s="191"/>
      <c r="R796" s="194"/>
      <c r="S796" s="240"/>
      <c r="T796" s="203"/>
      <c r="U796" s="203"/>
      <c r="V796" s="203"/>
      <c r="W796" s="194"/>
      <c r="X796" s="188"/>
      <c r="Y796" s="191"/>
      <c r="Z796" s="191"/>
      <c r="AA796" s="194"/>
      <c r="AB796" s="191"/>
      <c r="AC796" s="200"/>
      <c r="AD796" s="200"/>
    </row>
    <row r="797" spans="1:30" x14ac:dyDescent="0.25">
      <c r="A797" s="191"/>
      <c r="B797" s="191"/>
      <c r="C797" s="189"/>
      <c r="D797" s="207"/>
      <c r="E797" s="18" t="s">
        <v>237</v>
      </c>
      <c r="F797" s="72">
        <v>2.0000000000000001E-4</v>
      </c>
      <c r="G797" s="189"/>
      <c r="H797" s="192"/>
      <c r="I797" s="195"/>
      <c r="J797" s="188"/>
      <c r="K797" s="188"/>
      <c r="L797" s="191"/>
      <c r="M797" s="194"/>
      <c r="N797" s="194"/>
      <c r="O797" s="191"/>
      <c r="P797" s="194"/>
      <c r="Q797" s="191"/>
      <c r="R797" s="194"/>
      <c r="S797" s="240"/>
      <c r="T797" s="203"/>
      <c r="U797" s="203"/>
      <c r="V797" s="203"/>
      <c r="W797" s="194"/>
      <c r="X797" s="188"/>
      <c r="Y797" s="191"/>
      <c r="Z797" s="191"/>
      <c r="AA797" s="194"/>
      <c r="AB797" s="191"/>
      <c r="AC797" s="200"/>
      <c r="AD797" s="200"/>
    </row>
    <row r="798" spans="1:30" ht="27.6" customHeight="1" x14ac:dyDescent="0.25">
      <c r="A798" s="191"/>
      <c r="B798" s="191"/>
      <c r="C798" s="187" t="s">
        <v>248</v>
      </c>
      <c r="D798" s="206" t="s">
        <v>1210</v>
      </c>
      <c r="E798" s="14" t="s">
        <v>238</v>
      </c>
      <c r="F798" s="72">
        <v>1.2999999999999999E-3</v>
      </c>
      <c r="G798" s="221"/>
      <c r="H798" s="210" t="s">
        <v>1212</v>
      </c>
      <c r="I798" s="210" t="s">
        <v>1211</v>
      </c>
      <c r="J798" s="188"/>
      <c r="K798" s="188"/>
      <c r="L798" s="191"/>
      <c r="M798" s="194"/>
      <c r="N798" s="194"/>
      <c r="O798" s="191"/>
      <c r="P798" s="194"/>
      <c r="Q798" s="191"/>
      <c r="R798" s="194"/>
      <c r="S798" s="240"/>
      <c r="T798" s="203"/>
      <c r="U798" s="203"/>
      <c r="V798" s="203"/>
      <c r="W798" s="194"/>
      <c r="X798" s="188"/>
      <c r="Y798" s="191"/>
      <c r="Z798" s="191"/>
      <c r="AA798" s="194"/>
      <c r="AB798" s="191"/>
      <c r="AC798" s="200"/>
      <c r="AD798" s="200"/>
    </row>
    <row r="799" spans="1:30" x14ac:dyDescent="0.25">
      <c r="A799" s="191"/>
      <c r="B799" s="192"/>
      <c r="C799" s="189"/>
      <c r="D799" s="207"/>
      <c r="E799" s="18" t="s">
        <v>237</v>
      </c>
      <c r="F799" s="72">
        <v>2.0000000000000001E-4</v>
      </c>
      <c r="G799" s="221"/>
      <c r="H799" s="210"/>
      <c r="I799" s="210"/>
      <c r="J799" s="188"/>
      <c r="K799" s="188"/>
      <c r="L799" s="191"/>
      <c r="M799" s="194"/>
      <c r="N799" s="194"/>
      <c r="O799" s="191"/>
      <c r="P799" s="194"/>
      <c r="Q799" s="191"/>
      <c r="R799" s="194"/>
      <c r="S799" s="240"/>
      <c r="T799" s="203"/>
      <c r="U799" s="203"/>
      <c r="V799" s="203"/>
      <c r="W799" s="194"/>
      <c r="X799" s="188"/>
      <c r="Y799" s="191"/>
      <c r="Z799" s="191"/>
      <c r="AA799" s="194"/>
      <c r="AB799" s="191"/>
      <c r="AC799" s="200"/>
      <c r="AD799" s="200"/>
    </row>
    <row r="800" spans="1:30" ht="24" customHeight="1" x14ac:dyDescent="0.25">
      <c r="A800" s="191"/>
      <c r="B800" s="241" t="s">
        <v>1213</v>
      </c>
      <c r="C800" s="221" t="s">
        <v>248</v>
      </c>
      <c r="D800" s="241" t="s">
        <v>1214</v>
      </c>
      <c r="E800" s="14" t="s">
        <v>238</v>
      </c>
      <c r="F800" s="72">
        <v>1.9E-3</v>
      </c>
      <c r="G800" s="15"/>
      <c r="H800" s="210" t="s">
        <v>1216</v>
      </c>
      <c r="I800" s="210" t="s">
        <v>1215</v>
      </c>
      <c r="J800" s="188"/>
      <c r="K800" s="188"/>
      <c r="L800" s="191"/>
      <c r="M800" s="194"/>
      <c r="N800" s="194"/>
      <c r="O800" s="191"/>
      <c r="P800" s="194"/>
      <c r="Q800" s="191"/>
      <c r="R800" s="194"/>
      <c r="S800" s="240"/>
      <c r="T800" s="203"/>
      <c r="U800" s="203"/>
      <c r="V800" s="203"/>
      <c r="W800" s="194"/>
      <c r="X800" s="188"/>
      <c r="Y800" s="191"/>
      <c r="Z800" s="191"/>
      <c r="AA800" s="194"/>
      <c r="AB800" s="191"/>
      <c r="AC800" s="200"/>
      <c r="AD800" s="200"/>
    </row>
    <row r="801" spans="1:30" ht="19.95" customHeight="1" x14ac:dyDescent="0.25">
      <c r="A801" s="192"/>
      <c r="B801" s="241"/>
      <c r="C801" s="221"/>
      <c r="D801" s="241"/>
      <c r="E801" s="18" t="s">
        <v>237</v>
      </c>
      <c r="F801" s="72">
        <v>1E-4</v>
      </c>
      <c r="G801" s="15"/>
      <c r="H801" s="210"/>
      <c r="I801" s="210"/>
      <c r="J801" s="189"/>
      <c r="K801" s="189"/>
      <c r="L801" s="192"/>
      <c r="M801" s="195"/>
      <c r="N801" s="195"/>
      <c r="O801" s="192"/>
      <c r="P801" s="195"/>
      <c r="Q801" s="192"/>
      <c r="R801" s="195"/>
      <c r="S801" s="223"/>
      <c r="T801" s="204"/>
      <c r="U801" s="204"/>
      <c r="V801" s="204"/>
      <c r="W801" s="195"/>
      <c r="X801" s="189"/>
      <c r="Y801" s="192"/>
      <c r="Z801" s="192"/>
      <c r="AA801" s="195"/>
      <c r="AB801" s="192"/>
      <c r="AC801" s="201"/>
      <c r="AD801" s="201"/>
    </row>
    <row r="802" spans="1:30" ht="37.950000000000003" customHeight="1" x14ac:dyDescent="0.25">
      <c r="A802" s="241" t="s">
        <v>967</v>
      </c>
      <c r="B802" s="190" t="s">
        <v>1229</v>
      </c>
      <c r="C802" s="18" t="s">
        <v>1241</v>
      </c>
      <c r="D802" s="206" t="s">
        <v>1230</v>
      </c>
      <c r="E802" s="18" t="s">
        <v>279</v>
      </c>
      <c r="F802" s="72">
        <v>6.9999999999999999E-4</v>
      </c>
      <c r="G802" s="15"/>
      <c r="H802" s="222" t="s">
        <v>1233</v>
      </c>
      <c r="I802" s="206" t="s">
        <v>1234</v>
      </c>
      <c r="J802" s="187"/>
      <c r="K802" s="187"/>
      <c r="L802" s="206" t="s">
        <v>1237</v>
      </c>
      <c r="M802" s="206" t="s">
        <v>1238</v>
      </c>
      <c r="N802" s="193" t="s">
        <v>20</v>
      </c>
      <c r="O802" s="190" t="s">
        <v>51</v>
      </c>
      <c r="P802" s="193" t="s">
        <v>233</v>
      </c>
      <c r="Q802" s="69" t="s">
        <v>1235</v>
      </c>
      <c r="R802" s="18" t="s">
        <v>1231</v>
      </c>
      <c r="S802" s="222" t="s">
        <v>5</v>
      </c>
      <c r="T802" s="52">
        <v>499.45</v>
      </c>
      <c r="U802" s="52" t="s">
        <v>245</v>
      </c>
      <c r="V802" s="52" t="s">
        <v>20</v>
      </c>
      <c r="W802" s="196">
        <v>45390</v>
      </c>
      <c r="X802" s="187"/>
      <c r="Y802" s="206" t="s">
        <v>1240</v>
      </c>
      <c r="Z802" s="206" t="s">
        <v>1248</v>
      </c>
      <c r="AA802" s="206" t="s">
        <v>1239</v>
      </c>
      <c r="AB802" s="187"/>
      <c r="AC802" s="270" t="s">
        <v>1348</v>
      </c>
      <c r="AD802" s="199" t="s">
        <v>1140</v>
      </c>
    </row>
    <row r="803" spans="1:30" ht="36" customHeight="1" x14ac:dyDescent="0.25">
      <c r="A803" s="241"/>
      <c r="B803" s="192"/>
      <c r="C803" s="18" t="s">
        <v>248</v>
      </c>
      <c r="D803" s="207"/>
      <c r="E803" s="14" t="s">
        <v>238</v>
      </c>
      <c r="F803" s="72">
        <v>6.9999999999999999E-4</v>
      </c>
      <c r="G803" s="15"/>
      <c r="H803" s="223"/>
      <c r="I803" s="207"/>
      <c r="J803" s="189"/>
      <c r="K803" s="189"/>
      <c r="L803" s="207"/>
      <c r="M803" s="207"/>
      <c r="N803" s="195"/>
      <c r="O803" s="192"/>
      <c r="P803" s="195"/>
      <c r="Q803" s="69" t="s">
        <v>1236</v>
      </c>
      <c r="R803" s="18" t="s">
        <v>1232</v>
      </c>
      <c r="S803" s="223"/>
      <c r="T803" s="52">
        <v>604.33000000000004</v>
      </c>
      <c r="U803" s="52" t="s">
        <v>245</v>
      </c>
      <c r="V803" s="52">
        <f>+T803-T802</f>
        <v>104.88000000000005</v>
      </c>
      <c r="W803" s="195"/>
      <c r="X803" s="189"/>
      <c r="Y803" s="207"/>
      <c r="Z803" s="243"/>
      <c r="AA803" s="243"/>
      <c r="AB803" s="189"/>
      <c r="AC803" s="270"/>
      <c r="AD803" s="201"/>
    </row>
    <row r="804" spans="1:30" ht="37.950000000000003" customHeight="1" x14ac:dyDescent="0.25">
      <c r="A804" s="241" t="s">
        <v>967</v>
      </c>
      <c r="B804" s="190" t="s">
        <v>1229</v>
      </c>
      <c r="C804" s="18" t="s">
        <v>1241</v>
      </c>
      <c r="D804" s="206" t="s">
        <v>1230</v>
      </c>
      <c r="E804" s="18" t="s">
        <v>279</v>
      </c>
      <c r="F804" s="72">
        <v>6.9999999999999999E-4</v>
      </c>
      <c r="G804" s="15"/>
      <c r="H804" s="222" t="s">
        <v>1233</v>
      </c>
      <c r="I804" s="206" t="s">
        <v>1234</v>
      </c>
      <c r="J804" s="187"/>
      <c r="K804" s="187"/>
      <c r="L804" s="206" t="s">
        <v>1237</v>
      </c>
      <c r="M804" s="206" t="s">
        <v>1238</v>
      </c>
      <c r="N804" s="193" t="s">
        <v>20</v>
      </c>
      <c r="O804" s="190" t="s">
        <v>51</v>
      </c>
      <c r="P804" s="193" t="s">
        <v>233</v>
      </c>
      <c r="Q804" s="69" t="s">
        <v>1235</v>
      </c>
      <c r="R804" s="18" t="s">
        <v>1231</v>
      </c>
      <c r="S804" s="222" t="s">
        <v>438</v>
      </c>
      <c r="T804" s="52">
        <v>577.30999999999995</v>
      </c>
      <c r="U804" s="52" t="s">
        <v>245</v>
      </c>
      <c r="V804" s="52" t="s">
        <v>20</v>
      </c>
      <c r="W804" s="196">
        <v>45391</v>
      </c>
      <c r="X804" s="187"/>
      <c r="Y804" s="206" t="s">
        <v>1240</v>
      </c>
      <c r="Z804" s="206" t="s">
        <v>1248</v>
      </c>
      <c r="AA804" s="206" t="s">
        <v>1239</v>
      </c>
      <c r="AB804" s="187"/>
      <c r="AC804" s="199" t="s">
        <v>1348</v>
      </c>
      <c r="AD804" s="199" t="s">
        <v>1140</v>
      </c>
    </row>
    <row r="805" spans="1:30" ht="36" customHeight="1" x14ac:dyDescent="0.25">
      <c r="A805" s="241"/>
      <c r="B805" s="192"/>
      <c r="C805" s="18" t="s">
        <v>248</v>
      </c>
      <c r="D805" s="207"/>
      <c r="E805" s="14" t="s">
        <v>238</v>
      </c>
      <c r="F805" s="72">
        <v>6.9999999999999999E-4</v>
      </c>
      <c r="G805" s="15"/>
      <c r="H805" s="223"/>
      <c r="I805" s="207"/>
      <c r="J805" s="189"/>
      <c r="K805" s="189"/>
      <c r="L805" s="207"/>
      <c r="M805" s="207"/>
      <c r="N805" s="195"/>
      <c r="O805" s="192"/>
      <c r="P805" s="195"/>
      <c r="Q805" s="69" t="s">
        <v>1236</v>
      </c>
      <c r="R805" s="18" t="s">
        <v>1232</v>
      </c>
      <c r="S805" s="223"/>
      <c r="T805" s="52">
        <v>698.55</v>
      </c>
      <c r="U805" s="52" t="s">
        <v>245</v>
      </c>
      <c r="V805" s="52">
        <f>+T805-T804</f>
        <v>121.24000000000001</v>
      </c>
      <c r="W805" s="195"/>
      <c r="X805" s="189"/>
      <c r="Y805" s="207"/>
      <c r="Z805" s="243"/>
      <c r="AA805" s="243"/>
      <c r="AB805" s="189"/>
      <c r="AC805" s="201"/>
      <c r="AD805" s="201"/>
    </row>
    <row r="806" spans="1:30" ht="36" x14ac:dyDescent="0.25">
      <c r="A806" s="241" t="s">
        <v>967</v>
      </c>
      <c r="B806" s="190" t="s">
        <v>1229</v>
      </c>
      <c r="C806" s="18" t="s">
        <v>1241</v>
      </c>
      <c r="D806" s="206" t="s">
        <v>1230</v>
      </c>
      <c r="E806" s="18" t="s">
        <v>279</v>
      </c>
      <c r="F806" s="72">
        <v>6.9999999999999999E-4</v>
      </c>
      <c r="G806" s="15"/>
      <c r="H806" s="222" t="s">
        <v>1233</v>
      </c>
      <c r="I806" s="206" t="s">
        <v>1234</v>
      </c>
      <c r="J806" s="187"/>
      <c r="K806" s="187"/>
      <c r="L806" s="206" t="s">
        <v>1242</v>
      </c>
      <c r="M806" s="206" t="s">
        <v>1243</v>
      </c>
      <c r="N806" s="193" t="s">
        <v>20</v>
      </c>
      <c r="O806" s="190" t="s">
        <v>51</v>
      </c>
      <c r="P806" s="193" t="s">
        <v>233</v>
      </c>
      <c r="Q806" s="69" t="s">
        <v>1386</v>
      </c>
      <c r="R806" s="18" t="s">
        <v>1244</v>
      </c>
      <c r="S806" s="222" t="s">
        <v>5</v>
      </c>
      <c r="T806" s="52">
        <v>59.07</v>
      </c>
      <c r="U806" s="52" t="s">
        <v>245</v>
      </c>
      <c r="V806" s="52" t="s">
        <v>20</v>
      </c>
      <c r="W806" s="196">
        <v>45390</v>
      </c>
      <c r="X806" s="187"/>
      <c r="Y806" s="206" t="s">
        <v>1249</v>
      </c>
      <c r="Z806" s="206" t="s">
        <v>1247</v>
      </c>
      <c r="AA806" s="206" t="s">
        <v>1239</v>
      </c>
      <c r="AB806" s="190" t="s">
        <v>1246</v>
      </c>
      <c r="AC806" s="199" t="s">
        <v>1349</v>
      </c>
      <c r="AD806" s="199" t="s">
        <v>1140</v>
      </c>
    </row>
    <row r="807" spans="1:30" ht="36" x14ac:dyDescent="0.25">
      <c r="A807" s="241"/>
      <c r="B807" s="192"/>
      <c r="C807" s="18" t="s">
        <v>248</v>
      </c>
      <c r="D807" s="207"/>
      <c r="E807" s="14" t="s">
        <v>238</v>
      </c>
      <c r="F807" s="72">
        <v>6.9999999999999999E-4</v>
      </c>
      <c r="G807" s="15"/>
      <c r="H807" s="223"/>
      <c r="I807" s="207"/>
      <c r="J807" s="189"/>
      <c r="K807" s="189"/>
      <c r="L807" s="207"/>
      <c r="M807" s="207"/>
      <c r="N807" s="195"/>
      <c r="O807" s="192"/>
      <c r="P807" s="195"/>
      <c r="Q807" s="69" t="s">
        <v>1387</v>
      </c>
      <c r="R807" s="18" t="s">
        <v>1245</v>
      </c>
      <c r="S807" s="223"/>
      <c r="T807" s="52">
        <v>71.48</v>
      </c>
      <c r="U807" s="52" t="s">
        <v>245</v>
      </c>
      <c r="V807" s="52">
        <f>+T807-T806</f>
        <v>12.410000000000004</v>
      </c>
      <c r="W807" s="195"/>
      <c r="X807" s="189"/>
      <c r="Y807" s="207"/>
      <c r="Z807" s="243"/>
      <c r="AA807" s="243"/>
      <c r="AB807" s="192"/>
      <c r="AC807" s="201"/>
      <c r="AD807" s="201"/>
    </row>
    <row r="808" spans="1:30" ht="36" x14ac:dyDescent="0.25">
      <c r="A808" s="241" t="s">
        <v>967</v>
      </c>
      <c r="B808" s="190" t="s">
        <v>1229</v>
      </c>
      <c r="C808" s="18" t="s">
        <v>1241</v>
      </c>
      <c r="D808" s="206" t="s">
        <v>1230</v>
      </c>
      <c r="E808" s="18" t="s">
        <v>279</v>
      </c>
      <c r="F808" s="72">
        <v>6.9999999999999999E-4</v>
      </c>
      <c r="G808" s="15"/>
      <c r="H808" s="222" t="s">
        <v>1233</v>
      </c>
      <c r="I808" s="206" t="s">
        <v>1234</v>
      </c>
      <c r="J808" s="187"/>
      <c r="K808" s="187"/>
      <c r="L808" s="206" t="s">
        <v>1242</v>
      </c>
      <c r="M808" s="206" t="s">
        <v>1243</v>
      </c>
      <c r="N808" s="193" t="s">
        <v>20</v>
      </c>
      <c r="O808" s="190" t="s">
        <v>51</v>
      </c>
      <c r="P808" s="193" t="s">
        <v>233</v>
      </c>
      <c r="Q808" s="69" t="s">
        <v>1386</v>
      </c>
      <c r="R808" s="18" t="s">
        <v>1244</v>
      </c>
      <c r="S808" s="222" t="s">
        <v>438</v>
      </c>
      <c r="T808" s="52">
        <v>68.28</v>
      </c>
      <c r="U808" s="52" t="s">
        <v>245</v>
      </c>
      <c r="V808" s="52" t="s">
        <v>20</v>
      </c>
      <c r="W808" s="196">
        <v>45391</v>
      </c>
      <c r="X808" s="187"/>
      <c r="Y808" s="206" t="s">
        <v>1249</v>
      </c>
      <c r="Z808" s="206" t="s">
        <v>1247</v>
      </c>
      <c r="AA808" s="206" t="s">
        <v>1239</v>
      </c>
      <c r="AB808" s="190" t="s">
        <v>1246</v>
      </c>
      <c r="AC808" s="199" t="s">
        <v>1349</v>
      </c>
      <c r="AD808" s="199" t="s">
        <v>1140</v>
      </c>
    </row>
    <row r="809" spans="1:30" ht="36" x14ac:dyDescent="0.25">
      <c r="A809" s="241"/>
      <c r="B809" s="192"/>
      <c r="C809" s="18" t="s">
        <v>248</v>
      </c>
      <c r="D809" s="207"/>
      <c r="E809" s="14" t="s">
        <v>238</v>
      </c>
      <c r="F809" s="72">
        <v>6.9999999999999999E-4</v>
      </c>
      <c r="G809" s="15"/>
      <c r="H809" s="223"/>
      <c r="I809" s="207"/>
      <c r="J809" s="189"/>
      <c r="K809" s="189"/>
      <c r="L809" s="207"/>
      <c r="M809" s="207"/>
      <c r="N809" s="195"/>
      <c r="O809" s="192"/>
      <c r="P809" s="195"/>
      <c r="Q809" s="69" t="s">
        <v>1387</v>
      </c>
      <c r="R809" s="18" t="s">
        <v>1245</v>
      </c>
      <c r="S809" s="223"/>
      <c r="T809" s="52">
        <v>82.62</v>
      </c>
      <c r="U809" s="52" t="s">
        <v>245</v>
      </c>
      <c r="V809" s="52">
        <f>+T809-T808</f>
        <v>14.340000000000003</v>
      </c>
      <c r="W809" s="195"/>
      <c r="X809" s="189"/>
      <c r="Y809" s="207"/>
      <c r="Z809" s="243"/>
      <c r="AA809" s="243"/>
      <c r="AB809" s="192"/>
      <c r="AC809" s="201"/>
      <c r="AD809" s="201"/>
    </row>
    <row r="810" spans="1:30" ht="49.95" customHeight="1" x14ac:dyDescent="0.25">
      <c r="A810" s="190" t="s">
        <v>967</v>
      </c>
      <c r="B810" s="190" t="s">
        <v>247</v>
      </c>
      <c r="C810" s="193" t="s">
        <v>248</v>
      </c>
      <c r="D810" s="190" t="s">
        <v>1250</v>
      </c>
      <c r="E810" s="14" t="s">
        <v>712</v>
      </c>
      <c r="F810" s="72">
        <v>4.0000000000000002E-4</v>
      </c>
      <c r="G810" s="15"/>
      <c r="H810" s="14" t="s">
        <v>1252</v>
      </c>
      <c r="I810" s="99" t="s">
        <v>1251</v>
      </c>
      <c r="J810" s="187"/>
      <c r="K810" s="187"/>
      <c r="L810" s="190" t="s">
        <v>1253</v>
      </c>
      <c r="M810" s="190" t="s">
        <v>1254</v>
      </c>
      <c r="N810" s="190" t="s">
        <v>20</v>
      </c>
      <c r="O810" s="190" t="s">
        <v>51</v>
      </c>
      <c r="P810" s="193" t="s">
        <v>233</v>
      </c>
      <c r="Q810" s="69" t="s">
        <v>1273</v>
      </c>
      <c r="R810" s="18" t="s">
        <v>1255</v>
      </c>
      <c r="S810" s="267" t="s">
        <v>5</v>
      </c>
      <c r="T810" s="52">
        <v>134.53</v>
      </c>
      <c r="U810" s="52" t="s">
        <v>245</v>
      </c>
      <c r="V810" s="52" t="s">
        <v>20</v>
      </c>
      <c r="W810" s="260">
        <v>45390</v>
      </c>
      <c r="X810" s="187"/>
      <c r="Y810" s="190" t="s">
        <v>1280</v>
      </c>
      <c r="Z810" s="190" t="s">
        <v>1279</v>
      </c>
      <c r="AA810" s="190" t="s">
        <v>747</v>
      </c>
      <c r="AB810" s="206" t="s">
        <v>1278</v>
      </c>
      <c r="AC810" s="199" t="s">
        <v>1350</v>
      </c>
      <c r="AD810" s="164" t="s">
        <v>1140</v>
      </c>
    </row>
    <row r="811" spans="1:30" ht="29.4" customHeight="1" x14ac:dyDescent="0.25">
      <c r="A811" s="191"/>
      <c r="B811" s="191"/>
      <c r="C811" s="194"/>
      <c r="D811" s="191"/>
      <c r="E811" s="14" t="s">
        <v>237</v>
      </c>
      <c r="F811" s="144">
        <v>1.0000000000000001E-5</v>
      </c>
      <c r="G811" s="15"/>
      <c r="H811" s="58" t="s">
        <v>1265</v>
      </c>
      <c r="I811" s="70" t="s">
        <v>1266</v>
      </c>
      <c r="J811" s="188"/>
      <c r="K811" s="188"/>
      <c r="L811" s="191"/>
      <c r="M811" s="191"/>
      <c r="N811" s="191"/>
      <c r="O811" s="191"/>
      <c r="P811" s="194"/>
      <c r="Q811" s="69" t="s">
        <v>1274</v>
      </c>
      <c r="R811" s="18" t="s">
        <v>1256</v>
      </c>
      <c r="S811" s="267"/>
      <c r="T811" s="52">
        <v>153.72999999999999</v>
      </c>
      <c r="U811" s="52" t="s">
        <v>245</v>
      </c>
      <c r="V811" s="52" t="s">
        <v>20</v>
      </c>
      <c r="W811" s="191"/>
      <c r="X811" s="188"/>
      <c r="Y811" s="194"/>
      <c r="Z811" s="194"/>
      <c r="AA811" s="194"/>
      <c r="AB811" s="244"/>
      <c r="AC811" s="200"/>
      <c r="AD811" s="165" t="s">
        <v>1499</v>
      </c>
    </row>
    <row r="812" spans="1:30" ht="43.95" customHeight="1" x14ac:dyDescent="0.25">
      <c r="A812" s="191"/>
      <c r="B812" s="191"/>
      <c r="C812" s="194"/>
      <c r="D812" s="192"/>
      <c r="E812" s="14" t="s">
        <v>712</v>
      </c>
      <c r="F812" s="72">
        <v>5.9999999999999995E-4</v>
      </c>
      <c r="G812" s="15"/>
      <c r="H812" s="58" t="s">
        <v>1267</v>
      </c>
      <c r="I812" s="70" t="s">
        <v>1268</v>
      </c>
      <c r="J812" s="188"/>
      <c r="K812" s="188"/>
      <c r="L812" s="191"/>
      <c r="M812" s="191"/>
      <c r="N812" s="191"/>
      <c r="O812" s="191"/>
      <c r="P812" s="194"/>
      <c r="Q812" s="69" t="s">
        <v>1275</v>
      </c>
      <c r="R812" s="18" t="s">
        <v>1257</v>
      </c>
      <c r="S812" s="267"/>
      <c r="T812" s="52">
        <v>175.7</v>
      </c>
      <c r="U812" s="52" t="s">
        <v>245</v>
      </c>
      <c r="V812" s="52" t="s">
        <v>20</v>
      </c>
      <c r="W812" s="191"/>
      <c r="X812" s="188"/>
      <c r="Y812" s="194"/>
      <c r="Z812" s="194"/>
      <c r="AA812" s="194"/>
      <c r="AB812" s="244"/>
      <c r="AC812" s="200"/>
      <c r="AD812" s="165"/>
    </row>
    <row r="813" spans="1:30" ht="28.2" customHeight="1" x14ac:dyDescent="0.25">
      <c r="A813" s="191"/>
      <c r="B813" s="191"/>
      <c r="C813" s="194"/>
      <c r="D813" s="126" t="s">
        <v>1269</v>
      </c>
      <c r="E813" s="14" t="s">
        <v>712</v>
      </c>
      <c r="F813" s="144">
        <v>9.0000000000000006E-5</v>
      </c>
      <c r="G813" s="15"/>
      <c r="H813" s="58" t="s">
        <v>1265</v>
      </c>
      <c r="I813" s="70" t="s">
        <v>1270</v>
      </c>
      <c r="J813" s="188"/>
      <c r="K813" s="188"/>
      <c r="L813" s="191"/>
      <c r="M813" s="191"/>
      <c r="N813" s="191"/>
      <c r="O813" s="191"/>
      <c r="P813" s="194"/>
      <c r="Q813" s="69" t="s">
        <v>1276</v>
      </c>
      <c r="R813" s="18" t="s">
        <v>1258</v>
      </c>
      <c r="S813" s="267"/>
      <c r="T813" s="52">
        <v>188.75</v>
      </c>
      <c r="U813" s="52" t="s">
        <v>245</v>
      </c>
      <c r="V813" s="52" t="s">
        <v>20</v>
      </c>
      <c r="W813" s="191"/>
      <c r="X813" s="188"/>
      <c r="Y813" s="194"/>
      <c r="Z813" s="194"/>
      <c r="AA813" s="194"/>
      <c r="AB813" s="244"/>
      <c r="AC813" s="200"/>
      <c r="AD813" s="165"/>
    </row>
    <row r="814" spans="1:30" ht="28.2" customHeight="1" x14ac:dyDescent="0.25">
      <c r="A814" s="191"/>
      <c r="B814" s="191"/>
      <c r="C814" s="194"/>
      <c r="D814" s="206" t="s">
        <v>1500</v>
      </c>
      <c r="E814" s="14" t="s">
        <v>237</v>
      </c>
      <c r="F814" s="144">
        <v>1.2999999999999999E-4</v>
      </c>
      <c r="G814" s="15"/>
      <c r="H814" s="222" t="s">
        <v>951</v>
      </c>
      <c r="I814" s="206" t="s">
        <v>1314</v>
      </c>
      <c r="J814" s="188"/>
      <c r="K814" s="188"/>
      <c r="L814" s="191"/>
      <c r="M814" s="191"/>
      <c r="N814" s="191"/>
      <c r="O814" s="191"/>
      <c r="P814" s="194"/>
      <c r="Q814" s="69"/>
      <c r="R814" s="18"/>
      <c r="S814" s="267"/>
      <c r="T814" s="52"/>
      <c r="U814" s="52"/>
      <c r="V814" s="52"/>
      <c r="W814" s="191"/>
      <c r="X814" s="188"/>
      <c r="Y814" s="194"/>
      <c r="Z814" s="194"/>
      <c r="AA814" s="194"/>
      <c r="AB814" s="244"/>
      <c r="AC814" s="200"/>
      <c r="AD814" s="165"/>
    </row>
    <row r="815" spans="1:30" ht="28.2" customHeight="1" x14ac:dyDescent="0.25">
      <c r="A815" s="191"/>
      <c r="B815" s="192"/>
      <c r="C815" s="195"/>
      <c r="D815" s="207"/>
      <c r="E815" s="14" t="s">
        <v>712</v>
      </c>
      <c r="F815" s="144">
        <v>1.3999999999999999E-4</v>
      </c>
      <c r="G815" s="15"/>
      <c r="H815" s="223"/>
      <c r="I815" s="207"/>
      <c r="J815" s="188"/>
      <c r="K815" s="188"/>
      <c r="L815" s="191"/>
      <c r="M815" s="191"/>
      <c r="N815" s="191"/>
      <c r="O815" s="191"/>
      <c r="P815" s="194"/>
      <c r="Q815" s="69"/>
      <c r="R815" s="18"/>
      <c r="S815" s="267"/>
      <c r="T815" s="52"/>
      <c r="U815" s="52"/>
      <c r="V815" s="52"/>
      <c r="W815" s="191"/>
      <c r="X815" s="188"/>
      <c r="Y815" s="194"/>
      <c r="Z815" s="194"/>
      <c r="AA815" s="194"/>
      <c r="AB815" s="244"/>
      <c r="AC815" s="200"/>
      <c r="AD815" s="165"/>
    </row>
    <row r="816" spans="1:30" ht="28.2" customHeight="1" x14ac:dyDescent="0.25">
      <c r="A816" s="191"/>
      <c r="B816" s="190" t="s">
        <v>876</v>
      </c>
      <c r="C816" s="193" t="s">
        <v>96</v>
      </c>
      <c r="D816" s="206" t="s">
        <v>1501</v>
      </c>
      <c r="E816" s="14" t="s">
        <v>237</v>
      </c>
      <c r="F816" s="144">
        <v>2.2699999999999999E-3</v>
      </c>
      <c r="G816" s="15"/>
      <c r="H816" s="222" t="s">
        <v>1503</v>
      </c>
      <c r="I816" s="206" t="s">
        <v>1502</v>
      </c>
      <c r="J816" s="188"/>
      <c r="K816" s="188"/>
      <c r="L816" s="191"/>
      <c r="M816" s="191"/>
      <c r="N816" s="191"/>
      <c r="O816" s="191"/>
      <c r="P816" s="194"/>
      <c r="Q816" s="69"/>
      <c r="R816" s="18"/>
      <c r="S816" s="267"/>
      <c r="T816" s="52"/>
      <c r="U816" s="52"/>
      <c r="V816" s="52"/>
      <c r="W816" s="191"/>
      <c r="X816" s="188"/>
      <c r="Y816" s="194"/>
      <c r="Z816" s="194"/>
      <c r="AA816" s="194"/>
      <c r="AB816" s="244"/>
      <c r="AC816" s="200"/>
      <c r="AD816" s="165"/>
    </row>
    <row r="817" spans="1:30" ht="28.2" customHeight="1" x14ac:dyDescent="0.25">
      <c r="A817" s="191"/>
      <c r="B817" s="191"/>
      <c r="C817" s="194"/>
      <c r="D817" s="207"/>
      <c r="E817" s="14" t="s">
        <v>712</v>
      </c>
      <c r="F817" s="144">
        <v>1.7E-5</v>
      </c>
      <c r="G817" s="15"/>
      <c r="H817" s="223"/>
      <c r="I817" s="207"/>
      <c r="J817" s="188"/>
      <c r="K817" s="188"/>
      <c r="L817" s="191"/>
      <c r="M817" s="191"/>
      <c r="N817" s="191"/>
      <c r="O817" s="191"/>
      <c r="P817" s="194"/>
      <c r="Q817" s="69"/>
      <c r="R817" s="18"/>
      <c r="S817" s="267"/>
      <c r="T817" s="52"/>
      <c r="U817" s="52"/>
      <c r="V817" s="52"/>
      <c r="W817" s="191"/>
      <c r="X817" s="188"/>
      <c r="Y817" s="194"/>
      <c r="Z817" s="194"/>
      <c r="AA817" s="194"/>
      <c r="AB817" s="244"/>
      <c r="AC817" s="200"/>
      <c r="AD817" s="165"/>
    </row>
    <row r="818" spans="1:30" ht="48" x14ac:dyDescent="0.25">
      <c r="A818" s="191"/>
      <c r="B818" s="191"/>
      <c r="C818" s="194"/>
      <c r="D818" s="206" t="s">
        <v>1272</v>
      </c>
      <c r="E818" s="14" t="s">
        <v>237</v>
      </c>
      <c r="F818" s="145">
        <v>3.7000000000000002E-6</v>
      </c>
      <c r="G818" s="15"/>
      <c r="H818" s="193">
        <v>149</v>
      </c>
      <c r="I818" s="190" t="s">
        <v>1271</v>
      </c>
      <c r="J818" s="188"/>
      <c r="K818" s="188"/>
      <c r="L818" s="191"/>
      <c r="M818" s="191"/>
      <c r="N818" s="191"/>
      <c r="O818" s="191"/>
      <c r="P818" s="194"/>
      <c r="Q818" s="69" t="s">
        <v>1277</v>
      </c>
      <c r="R818" s="18" t="s">
        <v>1259</v>
      </c>
      <c r="S818" s="267"/>
      <c r="T818" s="52">
        <v>211.55</v>
      </c>
      <c r="U818" s="52" t="s">
        <v>245</v>
      </c>
      <c r="V818" s="52" t="s">
        <v>20</v>
      </c>
      <c r="W818" s="191"/>
      <c r="X818" s="188"/>
      <c r="Y818" s="194"/>
      <c r="Z818" s="194"/>
      <c r="AA818" s="194"/>
      <c r="AB818" s="244"/>
      <c r="AC818" s="200"/>
      <c r="AD818" s="165"/>
    </row>
    <row r="819" spans="1:30" ht="24" customHeight="1" x14ac:dyDescent="0.25">
      <c r="A819" s="191"/>
      <c r="B819" s="191"/>
      <c r="C819" s="194"/>
      <c r="D819" s="244"/>
      <c r="E819" s="190" t="s">
        <v>712</v>
      </c>
      <c r="F819" s="250">
        <v>1.33E-5</v>
      </c>
      <c r="G819" s="187"/>
      <c r="H819" s="194"/>
      <c r="I819" s="191"/>
      <c r="J819" s="188"/>
      <c r="K819" s="188"/>
      <c r="L819" s="191"/>
      <c r="M819" s="191"/>
      <c r="N819" s="191"/>
      <c r="O819" s="191"/>
      <c r="P819" s="194"/>
      <c r="Q819" s="69" t="s">
        <v>740</v>
      </c>
      <c r="R819" s="18" t="s">
        <v>1260</v>
      </c>
      <c r="S819" s="267"/>
      <c r="T819" s="52">
        <v>78.61</v>
      </c>
      <c r="U819" s="52" t="s">
        <v>245</v>
      </c>
      <c r="V819" s="52" t="s">
        <v>20</v>
      </c>
      <c r="W819" s="191"/>
      <c r="X819" s="188"/>
      <c r="Y819" s="194"/>
      <c r="Z819" s="194"/>
      <c r="AA819" s="194"/>
      <c r="AB819" s="244"/>
      <c r="AC819" s="200"/>
      <c r="AD819" s="165"/>
    </row>
    <row r="820" spans="1:30" ht="36" x14ac:dyDescent="0.25">
      <c r="A820" s="191"/>
      <c r="B820" s="191"/>
      <c r="C820" s="194"/>
      <c r="D820" s="244"/>
      <c r="E820" s="191"/>
      <c r="F820" s="251"/>
      <c r="G820" s="188"/>
      <c r="H820" s="194"/>
      <c r="I820" s="191"/>
      <c r="J820" s="188"/>
      <c r="K820" s="188"/>
      <c r="L820" s="191"/>
      <c r="M820" s="191"/>
      <c r="N820" s="191"/>
      <c r="O820" s="191"/>
      <c r="P820" s="194"/>
      <c r="Q820" s="69" t="s">
        <v>741</v>
      </c>
      <c r="R820" s="18" t="s">
        <v>1261</v>
      </c>
      <c r="S820" s="267"/>
      <c r="T820" s="52">
        <v>89.61</v>
      </c>
      <c r="U820" s="52" t="s">
        <v>245</v>
      </c>
      <c r="V820" s="52" t="s">
        <v>20</v>
      </c>
      <c r="W820" s="191"/>
      <c r="X820" s="188"/>
      <c r="Y820" s="194"/>
      <c r="Z820" s="194"/>
      <c r="AA820" s="194"/>
      <c r="AB820" s="244"/>
      <c r="AC820" s="200"/>
      <c r="AD820" s="165"/>
    </row>
    <row r="821" spans="1:30" ht="36" x14ac:dyDescent="0.25">
      <c r="A821" s="191"/>
      <c r="B821" s="191"/>
      <c r="C821" s="194"/>
      <c r="D821" s="244"/>
      <c r="E821" s="191"/>
      <c r="F821" s="251"/>
      <c r="G821" s="188"/>
      <c r="H821" s="194"/>
      <c r="I821" s="191"/>
      <c r="J821" s="188"/>
      <c r="K821" s="188"/>
      <c r="L821" s="191"/>
      <c r="M821" s="191"/>
      <c r="N821" s="191"/>
      <c r="O821" s="191"/>
      <c r="P821" s="194"/>
      <c r="Q821" s="69" t="s">
        <v>742</v>
      </c>
      <c r="R821" s="18" t="s">
        <v>1262</v>
      </c>
      <c r="S821" s="267"/>
      <c r="T821" s="52">
        <v>101.11</v>
      </c>
      <c r="U821" s="52" t="s">
        <v>245</v>
      </c>
      <c r="V821" s="52" t="s">
        <v>20</v>
      </c>
      <c r="W821" s="191"/>
      <c r="X821" s="188"/>
      <c r="Y821" s="194"/>
      <c r="Z821" s="194"/>
      <c r="AA821" s="194"/>
      <c r="AB821" s="244"/>
      <c r="AC821" s="200"/>
      <c r="AD821" s="165"/>
    </row>
    <row r="822" spans="1:30" ht="36" x14ac:dyDescent="0.25">
      <c r="A822" s="191"/>
      <c r="B822" s="191"/>
      <c r="C822" s="194"/>
      <c r="D822" s="244"/>
      <c r="E822" s="191"/>
      <c r="F822" s="251"/>
      <c r="G822" s="188"/>
      <c r="H822" s="194"/>
      <c r="I822" s="191"/>
      <c r="J822" s="188"/>
      <c r="K822" s="188"/>
      <c r="L822" s="191"/>
      <c r="M822" s="191"/>
      <c r="N822" s="191"/>
      <c r="O822" s="191"/>
      <c r="P822" s="194"/>
      <c r="Q822" s="69" t="s">
        <v>743</v>
      </c>
      <c r="R822" s="18" t="s">
        <v>1263</v>
      </c>
      <c r="S822" s="267"/>
      <c r="T822" s="52">
        <v>108.11</v>
      </c>
      <c r="U822" s="52" t="s">
        <v>245</v>
      </c>
      <c r="V822" s="52" t="s">
        <v>20</v>
      </c>
      <c r="W822" s="191"/>
      <c r="X822" s="188"/>
      <c r="Y822" s="194"/>
      <c r="Z822" s="194"/>
      <c r="AA822" s="194"/>
      <c r="AB822" s="244"/>
      <c r="AC822" s="200"/>
      <c r="AD822" s="165"/>
    </row>
    <row r="823" spans="1:30" ht="36" x14ac:dyDescent="0.25">
      <c r="A823" s="192"/>
      <c r="B823" s="192"/>
      <c r="C823" s="195"/>
      <c r="D823" s="207"/>
      <c r="E823" s="192"/>
      <c r="F823" s="252"/>
      <c r="G823" s="189"/>
      <c r="H823" s="195"/>
      <c r="I823" s="192"/>
      <c r="J823" s="189"/>
      <c r="K823" s="189"/>
      <c r="L823" s="192"/>
      <c r="M823" s="192"/>
      <c r="N823" s="192"/>
      <c r="O823" s="192"/>
      <c r="P823" s="195"/>
      <c r="Q823" s="69" t="s">
        <v>744</v>
      </c>
      <c r="R823" s="18" t="s">
        <v>1264</v>
      </c>
      <c r="S823" s="267"/>
      <c r="T823" s="52">
        <v>119.11</v>
      </c>
      <c r="U823" s="52" t="s">
        <v>245</v>
      </c>
      <c r="V823" s="52" t="s">
        <v>20</v>
      </c>
      <c r="W823" s="192"/>
      <c r="X823" s="189"/>
      <c r="Y823" s="195"/>
      <c r="Z823" s="195"/>
      <c r="AA823" s="195"/>
      <c r="AB823" s="207"/>
      <c r="AC823" s="201"/>
      <c r="AD823" s="166"/>
    </row>
    <row r="824" spans="1:30" ht="49.95" customHeight="1" x14ac:dyDescent="0.25">
      <c r="A824" s="190" t="s">
        <v>967</v>
      </c>
      <c r="B824" s="190" t="s">
        <v>247</v>
      </c>
      <c r="C824" s="193" t="s">
        <v>248</v>
      </c>
      <c r="D824" s="190" t="s">
        <v>1250</v>
      </c>
      <c r="E824" s="14" t="s">
        <v>712</v>
      </c>
      <c r="F824" s="72">
        <v>4.0000000000000002E-4</v>
      </c>
      <c r="G824" s="15"/>
      <c r="H824" s="14" t="s">
        <v>1252</v>
      </c>
      <c r="I824" s="99" t="s">
        <v>1251</v>
      </c>
      <c r="J824" s="187"/>
      <c r="K824" s="187"/>
      <c r="L824" s="190" t="s">
        <v>1253</v>
      </c>
      <c r="M824" s="190" t="s">
        <v>1254</v>
      </c>
      <c r="N824" s="190" t="s">
        <v>20</v>
      </c>
      <c r="O824" s="190" t="s">
        <v>51</v>
      </c>
      <c r="P824" s="193" t="s">
        <v>233</v>
      </c>
      <c r="Q824" s="69" t="s">
        <v>1273</v>
      </c>
      <c r="R824" s="18" t="s">
        <v>1255</v>
      </c>
      <c r="S824" s="254" t="s">
        <v>438</v>
      </c>
      <c r="T824" s="52">
        <v>146.72999999999999</v>
      </c>
      <c r="U824" s="52" t="s">
        <v>245</v>
      </c>
      <c r="V824" s="52" t="s">
        <v>20</v>
      </c>
      <c r="W824" s="260">
        <v>45391</v>
      </c>
      <c r="X824" s="187"/>
      <c r="Y824" s="190" t="s">
        <v>1280</v>
      </c>
      <c r="Z824" s="190" t="s">
        <v>1388</v>
      </c>
      <c r="AA824" s="190" t="s">
        <v>747</v>
      </c>
      <c r="AB824" s="206" t="s">
        <v>1359</v>
      </c>
      <c r="AC824" s="199" t="s">
        <v>1364</v>
      </c>
      <c r="AD824" s="164" t="s">
        <v>1140</v>
      </c>
    </row>
    <row r="825" spans="1:30" ht="29.4" customHeight="1" x14ac:dyDescent="0.25">
      <c r="A825" s="191"/>
      <c r="B825" s="191"/>
      <c r="C825" s="194"/>
      <c r="D825" s="191"/>
      <c r="E825" s="14" t="s">
        <v>237</v>
      </c>
      <c r="F825" s="144">
        <v>1.0000000000000001E-5</v>
      </c>
      <c r="G825" s="15"/>
      <c r="H825" s="58" t="s">
        <v>1265</v>
      </c>
      <c r="I825" s="70" t="s">
        <v>1266</v>
      </c>
      <c r="J825" s="188"/>
      <c r="K825" s="188"/>
      <c r="L825" s="191"/>
      <c r="M825" s="191"/>
      <c r="N825" s="191"/>
      <c r="O825" s="191"/>
      <c r="P825" s="194"/>
      <c r="Q825" s="69" t="s">
        <v>1274</v>
      </c>
      <c r="R825" s="18" t="s">
        <v>1256</v>
      </c>
      <c r="S825" s="255"/>
      <c r="T825" s="52">
        <v>175.22</v>
      </c>
      <c r="U825" s="52" t="s">
        <v>245</v>
      </c>
      <c r="V825" s="52" t="s">
        <v>20</v>
      </c>
      <c r="W825" s="261"/>
      <c r="X825" s="188"/>
      <c r="Y825" s="191"/>
      <c r="Z825" s="191"/>
      <c r="AA825" s="191"/>
      <c r="AB825" s="244"/>
      <c r="AC825" s="200"/>
      <c r="AD825" s="165" t="s">
        <v>1499</v>
      </c>
    </row>
    <row r="826" spans="1:30" ht="43.95" customHeight="1" x14ac:dyDescent="0.25">
      <c r="A826" s="191"/>
      <c r="B826" s="191"/>
      <c r="C826" s="194"/>
      <c r="D826" s="192"/>
      <c r="E826" s="14" t="s">
        <v>712</v>
      </c>
      <c r="F826" s="72">
        <v>5.9999999999999995E-4</v>
      </c>
      <c r="G826" s="15"/>
      <c r="H826" s="58" t="s">
        <v>1267</v>
      </c>
      <c r="I826" s="70" t="s">
        <v>1268</v>
      </c>
      <c r="J826" s="188"/>
      <c r="K826" s="188"/>
      <c r="L826" s="191"/>
      <c r="M826" s="191"/>
      <c r="N826" s="191"/>
      <c r="O826" s="191"/>
      <c r="P826" s="194"/>
      <c r="Q826" s="69" t="s">
        <v>1275</v>
      </c>
      <c r="R826" s="18" t="s">
        <v>1257</v>
      </c>
      <c r="S826" s="255"/>
      <c r="T826" s="52">
        <v>193.48</v>
      </c>
      <c r="U826" s="52" t="s">
        <v>245</v>
      </c>
      <c r="V826" s="52" t="s">
        <v>20</v>
      </c>
      <c r="W826" s="261"/>
      <c r="X826" s="188"/>
      <c r="Y826" s="191"/>
      <c r="Z826" s="191"/>
      <c r="AA826" s="191"/>
      <c r="AB826" s="244"/>
      <c r="AC826" s="200"/>
      <c r="AD826" s="165"/>
    </row>
    <row r="827" spans="1:30" ht="28.2" customHeight="1" x14ac:dyDescent="0.25">
      <c r="A827" s="191"/>
      <c r="B827" s="191"/>
      <c r="C827" s="194"/>
      <c r="D827" s="126" t="s">
        <v>1269</v>
      </c>
      <c r="E827" s="14" t="s">
        <v>712</v>
      </c>
      <c r="F827" s="144">
        <v>9.0000000000000006E-5</v>
      </c>
      <c r="G827" s="15"/>
      <c r="H827" s="58" t="s">
        <v>1265</v>
      </c>
      <c r="I827" s="70" t="s">
        <v>1270</v>
      </c>
      <c r="J827" s="188"/>
      <c r="K827" s="188"/>
      <c r="L827" s="191"/>
      <c r="M827" s="191"/>
      <c r="N827" s="191"/>
      <c r="O827" s="191"/>
      <c r="P827" s="194"/>
      <c r="Q827" s="346" t="s">
        <v>1276</v>
      </c>
      <c r="R827" s="193" t="s">
        <v>1258</v>
      </c>
      <c r="S827" s="255"/>
      <c r="T827" s="202">
        <v>229.24</v>
      </c>
      <c r="U827" s="202" t="s">
        <v>245</v>
      </c>
      <c r="V827" s="202" t="s">
        <v>20</v>
      </c>
      <c r="W827" s="261"/>
      <c r="X827" s="188"/>
      <c r="Y827" s="191"/>
      <c r="Z827" s="191"/>
      <c r="AA827" s="191"/>
      <c r="AB827" s="244"/>
      <c r="AC827" s="200"/>
      <c r="AD827" s="165"/>
    </row>
    <row r="828" spans="1:30" ht="28.2" customHeight="1" x14ac:dyDescent="0.25">
      <c r="A828" s="191"/>
      <c r="B828" s="191"/>
      <c r="C828" s="194"/>
      <c r="D828" s="206" t="s">
        <v>1500</v>
      </c>
      <c r="E828" s="14" t="s">
        <v>237</v>
      </c>
      <c r="F828" s="144">
        <v>1.2999999999999999E-4</v>
      </c>
      <c r="G828" s="15"/>
      <c r="H828" s="222" t="s">
        <v>951</v>
      </c>
      <c r="I828" s="206" t="s">
        <v>1314</v>
      </c>
      <c r="J828" s="188"/>
      <c r="K828" s="188"/>
      <c r="L828" s="191"/>
      <c r="M828" s="191"/>
      <c r="N828" s="191"/>
      <c r="O828" s="191"/>
      <c r="P828" s="194"/>
      <c r="Q828" s="385"/>
      <c r="R828" s="194"/>
      <c r="S828" s="255"/>
      <c r="T828" s="203"/>
      <c r="U828" s="203"/>
      <c r="V828" s="203"/>
      <c r="W828" s="261"/>
      <c r="X828" s="188"/>
      <c r="Y828" s="191"/>
      <c r="Z828" s="191"/>
      <c r="AA828" s="191"/>
      <c r="AB828" s="244"/>
      <c r="AC828" s="200"/>
      <c r="AD828" s="165"/>
    </row>
    <row r="829" spans="1:30" ht="28.2" customHeight="1" x14ac:dyDescent="0.25">
      <c r="A829" s="191"/>
      <c r="B829" s="192"/>
      <c r="C829" s="195"/>
      <c r="D829" s="207"/>
      <c r="E829" s="14" t="s">
        <v>712</v>
      </c>
      <c r="F829" s="144">
        <v>1.3999999999999999E-4</v>
      </c>
      <c r="G829" s="15"/>
      <c r="H829" s="223"/>
      <c r="I829" s="207"/>
      <c r="J829" s="188"/>
      <c r="K829" s="188"/>
      <c r="L829" s="191"/>
      <c r="M829" s="191"/>
      <c r="N829" s="191"/>
      <c r="O829" s="191"/>
      <c r="P829" s="194"/>
      <c r="Q829" s="385"/>
      <c r="R829" s="194"/>
      <c r="S829" s="255"/>
      <c r="T829" s="203"/>
      <c r="U829" s="203"/>
      <c r="V829" s="203"/>
      <c r="W829" s="261"/>
      <c r="X829" s="188"/>
      <c r="Y829" s="191"/>
      <c r="Z829" s="191"/>
      <c r="AA829" s="191"/>
      <c r="AB829" s="244"/>
      <c r="AC829" s="200"/>
      <c r="AD829" s="165"/>
    </row>
    <row r="830" spans="1:30" ht="28.2" customHeight="1" x14ac:dyDescent="0.25">
      <c r="A830" s="191"/>
      <c r="B830" s="190" t="s">
        <v>876</v>
      </c>
      <c r="C830" s="193" t="s">
        <v>96</v>
      </c>
      <c r="D830" s="206" t="s">
        <v>1501</v>
      </c>
      <c r="E830" s="14" t="s">
        <v>237</v>
      </c>
      <c r="F830" s="144">
        <v>2.2699999999999999E-3</v>
      </c>
      <c r="G830" s="15"/>
      <c r="H830" s="222" t="s">
        <v>1503</v>
      </c>
      <c r="I830" s="206" t="s">
        <v>1502</v>
      </c>
      <c r="J830" s="188"/>
      <c r="K830" s="188"/>
      <c r="L830" s="191"/>
      <c r="M830" s="191"/>
      <c r="N830" s="191"/>
      <c r="O830" s="191"/>
      <c r="P830" s="194"/>
      <c r="Q830" s="385"/>
      <c r="R830" s="194"/>
      <c r="S830" s="255"/>
      <c r="T830" s="203"/>
      <c r="U830" s="203"/>
      <c r="V830" s="203"/>
      <c r="W830" s="261"/>
      <c r="X830" s="188"/>
      <c r="Y830" s="191"/>
      <c r="Z830" s="191"/>
      <c r="AA830" s="191"/>
      <c r="AB830" s="244"/>
      <c r="AC830" s="200"/>
      <c r="AD830" s="165"/>
    </row>
    <row r="831" spans="1:30" ht="28.2" customHeight="1" x14ac:dyDescent="0.25">
      <c r="A831" s="191"/>
      <c r="B831" s="191"/>
      <c r="C831" s="194"/>
      <c r="D831" s="207"/>
      <c r="E831" s="14" t="s">
        <v>712</v>
      </c>
      <c r="F831" s="144">
        <v>1.7E-5</v>
      </c>
      <c r="G831" s="15"/>
      <c r="H831" s="223"/>
      <c r="I831" s="207"/>
      <c r="J831" s="188"/>
      <c r="K831" s="188"/>
      <c r="L831" s="191"/>
      <c r="M831" s="191"/>
      <c r="N831" s="191"/>
      <c r="O831" s="191"/>
      <c r="P831" s="194"/>
      <c r="Q831" s="385"/>
      <c r="R831" s="194"/>
      <c r="S831" s="255"/>
      <c r="T831" s="203"/>
      <c r="U831" s="203"/>
      <c r="V831" s="203"/>
      <c r="W831" s="261"/>
      <c r="X831" s="188"/>
      <c r="Y831" s="191"/>
      <c r="Z831" s="191"/>
      <c r="AA831" s="191"/>
      <c r="AB831" s="244"/>
      <c r="AC831" s="200"/>
      <c r="AD831" s="165"/>
    </row>
    <row r="832" spans="1:30" ht="21.6" customHeight="1" x14ac:dyDescent="0.25">
      <c r="A832" s="191"/>
      <c r="B832" s="191"/>
      <c r="C832" s="194"/>
      <c r="D832" s="206" t="s">
        <v>1272</v>
      </c>
      <c r="E832" s="14" t="s">
        <v>237</v>
      </c>
      <c r="F832" s="145">
        <v>3.7000000000000002E-6</v>
      </c>
      <c r="G832" s="15"/>
      <c r="H832" s="193">
        <v>149</v>
      </c>
      <c r="I832" s="190" t="s">
        <v>1271</v>
      </c>
      <c r="J832" s="188"/>
      <c r="K832" s="188"/>
      <c r="L832" s="191"/>
      <c r="M832" s="191"/>
      <c r="N832" s="191"/>
      <c r="O832" s="191"/>
      <c r="P832" s="194"/>
      <c r="Q832" s="347"/>
      <c r="R832" s="195"/>
      <c r="S832" s="255"/>
      <c r="T832" s="204"/>
      <c r="U832" s="204"/>
      <c r="V832" s="204"/>
      <c r="W832" s="261"/>
      <c r="X832" s="188"/>
      <c r="Y832" s="191"/>
      <c r="Z832" s="191"/>
      <c r="AA832" s="191"/>
      <c r="AB832" s="244"/>
      <c r="AC832" s="200"/>
      <c r="AD832" s="26"/>
    </row>
    <row r="833" spans="1:30" ht="24" customHeight="1" x14ac:dyDescent="0.25">
      <c r="A833" s="191"/>
      <c r="B833" s="191"/>
      <c r="C833" s="194"/>
      <c r="D833" s="244"/>
      <c r="E833" s="190" t="s">
        <v>712</v>
      </c>
      <c r="F833" s="250">
        <v>1.33E-5</v>
      </c>
      <c r="G833" s="187"/>
      <c r="H833" s="194"/>
      <c r="I833" s="191"/>
      <c r="J833" s="188"/>
      <c r="K833" s="188"/>
      <c r="L833" s="191"/>
      <c r="M833" s="191"/>
      <c r="N833" s="191"/>
      <c r="O833" s="191"/>
      <c r="P833" s="194"/>
      <c r="Q833" s="69" t="s">
        <v>1358</v>
      </c>
      <c r="R833" s="18" t="s">
        <v>1259</v>
      </c>
      <c r="S833" s="255"/>
      <c r="T833" s="52">
        <v>83.42</v>
      </c>
      <c r="U833" s="52" t="s">
        <v>245</v>
      </c>
      <c r="V833" s="52" t="s">
        <v>20</v>
      </c>
      <c r="W833" s="261"/>
      <c r="X833" s="188"/>
      <c r="Y833" s="191"/>
      <c r="Z833" s="191"/>
      <c r="AA833" s="191"/>
      <c r="AB833" s="244"/>
      <c r="AC833" s="200"/>
      <c r="AD833" s="165"/>
    </row>
    <row r="834" spans="1:30" ht="36" x14ac:dyDescent="0.25">
      <c r="A834" s="191"/>
      <c r="B834" s="191"/>
      <c r="C834" s="194"/>
      <c r="D834" s="244"/>
      <c r="E834" s="191"/>
      <c r="F834" s="251"/>
      <c r="G834" s="188"/>
      <c r="H834" s="194"/>
      <c r="I834" s="191"/>
      <c r="J834" s="188"/>
      <c r="K834" s="188"/>
      <c r="L834" s="191"/>
      <c r="M834" s="191"/>
      <c r="N834" s="191"/>
      <c r="O834" s="191"/>
      <c r="P834" s="194"/>
      <c r="Q834" s="69" t="s">
        <v>740</v>
      </c>
      <c r="R834" s="18" t="s">
        <v>1260</v>
      </c>
      <c r="S834" s="255"/>
      <c r="T834" s="93">
        <v>93.8</v>
      </c>
      <c r="U834" s="52" t="s">
        <v>245</v>
      </c>
      <c r="V834" s="52" t="s">
        <v>20</v>
      </c>
      <c r="W834" s="261"/>
      <c r="X834" s="188"/>
      <c r="Y834" s="191"/>
      <c r="Z834" s="191"/>
      <c r="AA834" s="191"/>
      <c r="AB834" s="244"/>
      <c r="AC834" s="200"/>
      <c r="AD834" s="165"/>
    </row>
    <row r="835" spans="1:30" ht="36" x14ac:dyDescent="0.25">
      <c r="A835" s="191"/>
      <c r="B835" s="191"/>
      <c r="C835" s="194"/>
      <c r="D835" s="244"/>
      <c r="E835" s="191"/>
      <c r="F835" s="251"/>
      <c r="G835" s="188"/>
      <c r="H835" s="194"/>
      <c r="I835" s="191"/>
      <c r="J835" s="188"/>
      <c r="K835" s="188"/>
      <c r="L835" s="191"/>
      <c r="M835" s="191"/>
      <c r="N835" s="191"/>
      <c r="O835" s="191"/>
      <c r="P835" s="194"/>
      <c r="Q835" s="69" t="s">
        <v>741</v>
      </c>
      <c r="R835" s="18" t="s">
        <v>1261</v>
      </c>
      <c r="S835" s="255"/>
      <c r="T835" s="52">
        <v>104.42</v>
      </c>
      <c r="U835" s="52" t="s">
        <v>245</v>
      </c>
      <c r="V835" s="52" t="s">
        <v>20</v>
      </c>
      <c r="W835" s="261"/>
      <c r="X835" s="188"/>
      <c r="Y835" s="191"/>
      <c r="Z835" s="191"/>
      <c r="AA835" s="191"/>
      <c r="AB835" s="244"/>
      <c r="AC835" s="200"/>
      <c r="AD835" s="165"/>
    </row>
    <row r="836" spans="1:30" ht="36" x14ac:dyDescent="0.25">
      <c r="A836" s="191"/>
      <c r="B836" s="191"/>
      <c r="C836" s="194"/>
      <c r="D836" s="244"/>
      <c r="E836" s="191"/>
      <c r="F836" s="251"/>
      <c r="G836" s="188"/>
      <c r="H836" s="194"/>
      <c r="I836" s="191"/>
      <c r="J836" s="188"/>
      <c r="K836" s="188"/>
      <c r="L836" s="191"/>
      <c r="M836" s="191"/>
      <c r="N836" s="191"/>
      <c r="O836" s="191"/>
      <c r="P836" s="194"/>
      <c r="Q836" s="69" t="s">
        <v>742</v>
      </c>
      <c r="R836" s="18" t="s">
        <v>1262</v>
      </c>
      <c r="S836" s="255"/>
      <c r="T836" s="52">
        <v>111.87</v>
      </c>
      <c r="U836" s="52" t="s">
        <v>245</v>
      </c>
      <c r="V836" s="52" t="s">
        <v>20</v>
      </c>
      <c r="W836" s="261"/>
      <c r="X836" s="188"/>
      <c r="Y836" s="191"/>
      <c r="Z836" s="191"/>
      <c r="AA836" s="191"/>
      <c r="AB836" s="244"/>
      <c r="AC836" s="200"/>
      <c r="AD836" s="165"/>
    </row>
    <row r="837" spans="1:30" ht="36" customHeight="1" x14ac:dyDescent="0.25">
      <c r="A837" s="192"/>
      <c r="B837" s="192"/>
      <c r="C837" s="195"/>
      <c r="D837" s="207"/>
      <c r="E837" s="192"/>
      <c r="F837" s="252"/>
      <c r="G837" s="189"/>
      <c r="H837" s="195"/>
      <c r="I837" s="192"/>
      <c r="J837" s="189"/>
      <c r="K837" s="189"/>
      <c r="L837" s="191"/>
      <c r="M837" s="191"/>
      <c r="N837" s="191"/>
      <c r="O837" s="191"/>
      <c r="P837" s="194"/>
      <c r="Q837" s="346" t="s">
        <v>743</v>
      </c>
      <c r="R837" s="206" t="s">
        <v>1263</v>
      </c>
      <c r="S837" s="255"/>
      <c r="T837" s="387">
        <v>122.67</v>
      </c>
      <c r="U837" s="387" t="s">
        <v>245</v>
      </c>
      <c r="V837" s="387" t="s">
        <v>20</v>
      </c>
      <c r="W837" s="261"/>
      <c r="X837" s="188"/>
      <c r="Y837" s="191"/>
      <c r="Z837" s="191"/>
      <c r="AA837" s="191"/>
      <c r="AB837" s="244"/>
      <c r="AC837" s="201"/>
      <c r="AD837" s="166"/>
    </row>
    <row r="838" spans="1:30" ht="38.4" customHeight="1" x14ac:dyDescent="0.25">
      <c r="A838" s="190" t="s">
        <v>462</v>
      </c>
      <c r="B838" s="121" t="s">
        <v>1436</v>
      </c>
      <c r="C838" s="190" t="s">
        <v>460</v>
      </c>
      <c r="D838" s="149" t="s">
        <v>1437</v>
      </c>
      <c r="E838" s="35" t="s">
        <v>20</v>
      </c>
      <c r="F838" s="158" t="s">
        <v>20</v>
      </c>
      <c r="G838" s="38"/>
      <c r="H838" s="154" t="s">
        <v>20</v>
      </c>
      <c r="I838" s="35" t="s">
        <v>20</v>
      </c>
      <c r="J838" s="38"/>
      <c r="K838" s="38"/>
      <c r="L838" s="191"/>
      <c r="M838" s="191"/>
      <c r="N838" s="191"/>
      <c r="O838" s="191"/>
      <c r="P838" s="194"/>
      <c r="Q838" s="385"/>
      <c r="R838" s="244"/>
      <c r="S838" s="255"/>
      <c r="T838" s="388"/>
      <c r="U838" s="388"/>
      <c r="V838" s="388"/>
      <c r="W838" s="261"/>
      <c r="X838" s="188"/>
      <c r="Y838" s="191"/>
      <c r="Z838" s="191"/>
      <c r="AA838" s="191"/>
      <c r="AB838" s="244"/>
      <c r="AC838" s="199" t="s">
        <v>1442</v>
      </c>
      <c r="AD838" s="26"/>
    </row>
    <row r="839" spans="1:30" ht="29.4" customHeight="1" x14ac:dyDescent="0.25">
      <c r="A839" s="191"/>
      <c r="B839" s="20" t="s">
        <v>524</v>
      </c>
      <c r="C839" s="191"/>
      <c r="D839" s="14" t="s">
        <v>1435</v>
      </c>
      <c r="E839" s="35" t="s">
        <v>20</v>
      </c>
      <c r="F839" s="158" t="s">
        <v>20</v>
      </c>
      <c r="G839" s="38"/>
      <c r="H839" s="154" t="s">
        <v>20</v>
      </c>
      <c r="I839" s="35" t="s">
        <v>20</v>
      </c>
      <c r="J839" s="38"/>
      <c r="K839" s="38"/>
      <c r="L839" s="191"/>
      <c r="M839" s="191"/>
      <c r="N839" s="191"/>
      <c r="O839" s="191"/>
      <c r="P839" s="194"/>
      <c r="Q839" s="385"/>
      <c r="R839" s="244"/>
      <c r="S839" s="255"/>
      <c r="T839" s="388"/>
      <c r="U839" s="388"/>
      <c r="V839" s="388"/>
      <c r="W839" s="261"/>
      <c r="X839" s="188"/>
      <c r="Y839" s="191"/>
      <c r="Z839" s="191"/>
      <c r="AA839" s="191"/>
      <c r="AB839" s="244"/>
      <c r="AC839" s="200"/>
      <c r="AD839" s="26"/>
    </row>
    <row r="840" spans="1:30" ht="42.6" customHeight="1" x14ac:dyDescent="0.25">
      <c r="A840" s="192"/>
      <c r="B840" s="20" t="s">
        <v>1438</v>
      </c>
      <c r="C840" s="192"/>
      <c r="D840" s="14" t="s">
        <v>1439</v>
      </c>
      <c r="E840" s="35" t="s">
        <v>20</v>
      </c>
      <c r="F840" s="158" t="s">
        <v>20</v>
      </c>
      <c r="G840" s="38"/>
      <c r="H840" s="154" t="s">
        <v>20</v>
      </c>
      <c r="I840" s="35" t="s">
        <v>20</v>
      </c>
      <c r="J840" s="38"/>
      <c r="K840" s="38"/>
      <c r="L840" s="192"/>
      <c r="M840" s="192"/>
      <c r="N840" s="192"/>
      <c r="O840" s="192"/>
      <c r="P840" s="195"/>
      <c r="Q840" s="347"/>
      <c r="R840" s="207"/>
      <c r="S840" s="256"/>
      <c r="T840" s="389"/>
      <c r="U840" s="389"/>
      <c r="V840" s="389"/>
      <c r="W840" s="262"/>
      <c r="X840" s="189"/>
      <c r="Y840" s="192"/>
      <c r="Z840" s="192"/>
      <c r="AA840" s="192"/>
      <c r="AB840" s="207"/>
      <c r="AC840" s="201"/>
      <c r="AD840" s="26"/>
    </row>
    <row r="841" spans="1:30" ht="60" customHeight="1" x14ac:dyDescent="0.25">
      <c r="A841" s="210" t="s">
        <v>967</v>
      </c>
      <c r="B841" s="190" t="s">
        <v>247</v>
      </c>
      <c r="C841" s="193" t="s">
        <v>248</v>
      </c>
      <c r="D841" s="210" t="s">
        <v>1250</v>
      </c>
      <c r="E841" s="14" t="s">
        <v>712</v>
      </c>
      <c r="F841" s="72">
        <v>1.1000000000000001E-3</v>
      </c>
      <c r="G841" s="15"/>
      <c r="H841" s="14" t="s">
        <v>1252</v>
      </c>
      <c r="I841" s="99" t="s">
        <v>1251</v>
      </c>
      <c r="J841" s="221"/>
      <c r="K841" s="221"/>
      <c r="L841" s="210" t="s">
        <v>1282</v>
      </c>
      <c r="M841" s="210" t="s">
        <v>690</v>
      </c>
      <c r="N841" s="210" t="s">
        <v>20</v>
      </c>
      <c r="O841" s="210" t="s">
        <v>51</v>
      </c>
      <c r="P841" s="217" t="s">
        <v>233</v>
      </c>
      <c r="Q841" s="69" t="s">
        <v>1294</v>
      </c>
      <c r="R841" s="18" t="s">
        <v>1283</v>
      </c>
      <c r="S841" s="222" t="s">
        <v>5</v>
      </c>
      <c r="T841" s="52">
        <v>23</v>
      </c>
      <c r="U841" s="52" t="s">
        <v>245</v>
      </c>
      <c r="V841" s="52" t="s">
        <v>20</v>
      </c>
      <c r="W841" s="196">
        <v>45390</v>
      </c>
      <c r="X841" s="187"/>
      <c r="Y841" s="190" t="s">
        <v>1308</v>
      </c>
      <c r="Z841" s="190" t="s">
        <v>1306</v>
      </c>
      <c r="AA841" s="190" t="s">
        <v>1307</v>
      </c>
      <c r="AB841" s="190" t="s">
        <v>1305</v>
      </c>
      <c r="AC841" s="199" t="s">
        <v>1351</v>
      </c>
      <c r="AD841" s="164" t="s">
        <v>1140</v>
      </c>
    </row>
    <row r="842" spans="1:30" ht="64.2" customHeight="1" x14ac:dyDescent="0.25">
      <c r="A842" s="210"/>
      <c r="B842" s="191"/>
      <c r="C842" s="194"/>
      <c r="D842" s="210"/>
      <c r="E842" s="14" t="s">
        <v>237</v>
      </c>
      <c r="F842" s="144">
        <v>3.0000000000000001E-5</v>
      </c>
      <c r="G842" s="221"/>
      <c r="H842" s="253" t="s">
        <v>1265</v>
      </c>
      <c r="I842" s="241" t="s">
        <v>1266</v>
      </c>
      <c r="J842" s="221"/>
      <c r="K842" s="221"/>
      <c r="L842" s="210"/>
      <c r="M842" s="210"/>
      <c r="N842" s="210"/>
      <c r="O842" s="210"/>
      <c r="P842" s="217"/>
      <c r="Q842" s="69" t="s">
        <v>1295</v>
      </c>
      <c r="R842" s="18" t="s">
        <v>1284</v>
      </c>
      <c r="S842" s="240"/>
      <c r="T842" s="52">
        <v>180</v>
      </c>
      <c r="U842" s="52" t="s">
        <v>245</v>
      </c>
      <c r="V842" s="52" t="s">
        <v>20</v>
      </c>
      <c r="W842" s="194"/>
      <c r="X842" s="188"/>
      <c r="Y842" s="194"/>
      <c r="Z842" s="191"/>
      <c r="AA842" s="191"/>
      <c r="AB842" s="191"/>
      <c r="AC842" s="200"/>
      <c r="AD842" s="165" t="s">
        <v>1499</v>
      </c>
    </row>
    <row r="843" spans="1:30" ht="60" x14ac:dyDescent="0.25">
      <c r="A843" s="210"/>
      <c r="B843" s="191"/>
      <c r="C843" s="194"/>
      <c r="D843" s="210"/>
      <c r="E843" s="14" t="s">
        <v>712</v>
      </c>
      <c r="F843" s="144">
        <v>3.0000000000000001E-5</v>
      </c>
      <c r="G843" s="221"/>
      <c r="H843" s="253"/>
      <c r="I843" s="241"/>
      <c r="J843" s="221"/>
      <c r="K843" s="221"/>
      <c r="L843" s="210"/>
      <c r="M843" s="210"/>
      <c r="N843" s="210"/>
      <c r="O843" s="210"/>
      <c r="P843" s="217"/>
      <c r="Q843" s="69" t="s">
        <v>1296</v>
      </c>
      <c r="R843" s="18" t="s">
        <v>1285</v>
      </c>
      <c r="S843" s="240"/>
      <c r="T843" s="52">
        <v>275</v>
      </c>
      <c r="U843" s="52" t="s">
        <v>245</v>
      </c>
      <c r="V843" s="52" t="s">
        <v>20</v>
      </c>
      <c r="W843" s="194"/>
      <c r="X843" s="188"/>
      <c r="Y843" s="194"/>
      <c r="Z843" s="191"/>
      <c r="AA843" s="191"/>
      <c r="AB843" s="191"/>
      <c r="AC843" s="200"/>
      <c r="AD843" s="165"/>
    </row>
    <row r="844" spans="1:30" ht="60" x14ac:dyDescent="0.25">
      <c r="A844" s="210"/>
      <c r="B844" s="191"/>
      <c r="C844" s="194"/>
      <c r="D844" s="210"/>
      <c r="E844" s="14" t="s">
        <v>712</v>
      </c>
      <c r="F844" s="72">
        <v>1.6000000000000001E-3</v>
      </c>
      <c r="G844" s="15"/>
      <c r="H844" s="58" t="s">
        <v>1267</v>
      </c>
      <c r="I844" s="70" t="s">
        <v>1268</v>
      </c>
      <c r="J844" s="221"/>
      <c r="K844" s="221"/>
      <c r="L844" s="210"/>
      <c r="M844" s="210"/>
      <c r="N844" s="210"/>
      <c r="O844" s="210"/>
      <c r="P844" s="217"/>
      <c r="Q844" s="69" t="s">
        <v>1297</v>
      </c>
      <c r="R844" s="18" t="s">
        <v>1286</v>
      </c>
      <c r="S844" s="240"/>
      <c r="T844" s="52">
        <v>360</v>
      </c>
      <c r="U844" s="52" t="s">
        <v>245</v>
      </c>
      <c r="V844" s="52" t="s">
        <v>20</v>
      </c>
      <c r="W844" s="194"/>
      <c r="X844" s="188"/>
      <c r="Y844" s="194"/>
      <c r="Z844" s="191"/>
      <c r="AA844" s="191"/>
      <c r="AB844" s="191"/>
      <c r="AC844" s="200"/>
      <c r="AD844" s="165"/>
    </row>
    <row r="845" spans="1:30" ht="66.599999999999994" customHeight="1" x14ac:dyDescent="0.25">
      <c r="A845" s="210"/>
      <c r="B845" s="191"/>
      <c r="C845" s="194"/>
      <c r="D845" s="126" t="s">
        <v>1269</v>
      </c>
      <c r="E845" s="14" t="s">
        <v>712</v>
      </c>
      <c r="F845" s="144">
        <v>2.2000000000000001E-4</v>
      </c>
      <c r="G845" s="15"/>
      <c r="H845" s="58" t="s">
        <v>1265</v>
      </c>
      <c r="I845" s="70" t="s">
        <v>1270</v>
      </c>
      <c r="J845" s="221"/>
      <c r="K845" s="221"/>
      <c r="L845" s="210"/>
      <c r="M845" s="210"/>
      <c r="N845" s="210"/>
      <c r="O845" s="210"/>
      <c r="P845" s="217"/>
      <c r="Q845" s="206" t="s">
        <v>1298</v>
      </c>
      <c r="R845" s="193" t="s">
        <v>1287</v>
      </c>
      <c r="S845" s="240"/>
      <c r="T845" s="202">
        <v>530</v>
      </c>
      <c r="U845" s="202" t="s">
        <v>245</v>
      </c>
      <c r="V845" s="202" t="s">
        <v>20</v>
      </c>
      <c r="W845" s="194"/>
      <c r="X845" s="188"/>
      <c r="Y845" s="194"/>
      <c r="Z845" s="191"/>
      <c r="AA845" s="191"/>
      <c r="AB845" s="191"/>
      <c r="AC845" s="200"/>
      <c r="AD845" s="165"/>
    </row>
    <row r="846" spans="1:30" ht="35.4" customHeight="1" x14ac:dyDescent="0.25">
      <c r="A846" s="210"/>
      <c r="B846" s="191"/>
      <c r="C846" s="194"/>
      <c r="D846" s="206" t="s">
        <v>1500</v>
      </c>
      <c r="E846" s="14" t="s">
        <v>237</v>
      </c>
      <c r="F846" s="144">
        <v>1.2999999999999999E-4</v>
      </c>
      <c r="G846" s="15"/>
      <c r="H846" s="222" t="s">
        <v>951</v>
      </c>
      <c r="I846" s="206" t="s">
        <v>1314</v>
      </c>
      <c r="J846" s="221"/>
      <c r="K846" s="221"/>
      <c r="L846" s="210"/>
      <c r="M846" s="210"/>
      <c r="N846" s="210"/>
      <c r="O846" s="210"/>
      <c r="P846" s="217"/>
      <c r="Q846" s="244"/>
      <c r="R846" s="194"/>
      <c r="S846" s="240"/>
      <c r="T846" s="203"/>
      <c r="U846" s="203"/>
      <c r="V846" s="203"/>
      <c r="W846" s="194"/>
      <c r="X846" s="188"/>
      <c r="Y846" s="194"/>
      <c r="Z846" s="191"/>
      <c r="AA846" s="191"/>
      <c r="AB846" s="191"/>
      <c r="AC846" s="200"/>
      <c r="AD846" s="165"/>
    </row>
    <row r="847" spans="1:30" ht="21.6" customHeight="1" x14ac:dyDescent="0.25">
      <c r="A847" s="210"/>
      <c r="B847" s="192"/>
      <c r="C847" s="195"/>
      <c r="D847" s="207"/>
      <c r="E847" s="14" t="s">
        <v>712</v>
      </c>
      <c r="F847" s="144">
        <v>1.3999999999999999E-4</v>
      </c>
      <c r="G847" s="15"/>
      <c r="H847" s="223"/>
      <c r="I847" s="207"/>
      <c r="J847" s="221"/>
      <c r="K847" s="221"/>
      <c r="L847" s="210"/>
      <c r="M847" s="210"/>
      <c r="N847" s="210"/>
      <c r="O847" s="210"/>
      <c r="P847" s="217"/>
      <c r="Q847" s="244"/>
      <c r="R847" s="194"/>
      <c r="S847" s="240"/>
      <c r="T847" s="203"/>
      <c r="U847" s="203"/>
      <c r="V847" s="203"/>
      <c r="W847" s="194"/>
      <c r="X847" s="188"/>
      <c r="Y847" s="194"/>
      <c r="Z847" s="191"/>
      <c r="AA847" s="191"/>
      <c r="AB847" s="191"/>
      <c r="AC847" s="200"/>
      <c r="AD847" s="165"/>
    </row>
    <row r="848" spans="1:30" ht="21.6" customHeight="1" x14ac:dyDescent="0.25">
      <c r="A848" s="210"/>
      <c r="B848" s="190" t="s">
        <v>876</v>
      </c>
      <c r="C848" s="193" t="s">
        <v>96</v>
      </c>
      <c r="D848" s="206" t="s">
        <v>1501</v>
      </c>
      <c r="E848" s="14" t="s">
        <v>237</v>
      </c>
      <c r="F848" s="144">
        <v>2.2699999999999999E-3</v>
      </c>
      <c r="G848" s="15"/>
      <c r="H848" s="222" t="s">
        <v>1503</v>
      </c>
      <c r="I848" s="206" t="s">
        <v>1502</v>
      </c>
      <c r="J848" s="221"/>
      <c r="K848" s="221"/>
      <c r="L848" s="210"/>
      <c r="M848" s="210"/>
      <c r="N848" s="210"/>
      <c r="O848" s="210"/>
      <c r="P848" s="217"/>
      <c r="Q848" s="244"/>
      <c r="R848" s="194"/>
      <c r="S848" s="240"/>
      <c r="T848" s="203"/>
      <c r="U848" s="203"/>
      <c r="V848" s="203"/>
      <c r="W848" s="194"/>
      <c r="X848" s="188"/>
      <c r="Y848" s="194"/>
      <c r="Z848" s="191"/>
      <c r="AA848" s="191"/>
      <c r="AB848" s="191"/>
      <c r="AC848" s="200"/>
      <c r="AD848" s="165"/>
    </row>
    <row r="849" spans="1:30" ht="21.6" customHeight="1" x14ac:dyDescent="0.25">
      <c r="A849" s="210"/>
      <c r="B849" s="191"/>
      <c r="C849" s="194"/>
      <c r="D849" s="207"/>
      <c r="E849" s="14" t="s">
        <v>712</v>
      </c>
      <c r="F849" s="144">
        <v>1.7E-5</v>
      </c>
      <c r="G849" s="15"/>
      <c r="H849" s="223"/>
      <c r="I849" s="207"/>
      <c r="J849" s="221"/>
      <c r="K849" s="221"/>
      <c r="L849" s="210"/>
      <c r="M849" s="210"/>
      <c r="N849" s="210"/>
      <c r="O849" s="210"/>
      <c r="P849" s="217"/>
      <c r="Q849" s="207"/>
      <c r="R849" s="195"/>
      <c r="S849" s="240"/>
      <c r="T849" s="204"/>
      <c r="U849" s="204"/>
      <c r="V849" s="204"/>
      <c r="W849" s="194"/>
      <c r="X849" s="188"/>
      <c r="Y849" s="194"/>
      <c r="Z849" s="191"/>
      <c r="AA849" s="191"/>
      <c r="AB849" s="191"/>
      <c r="AC849" s="200"/>
      <c r="AD849" s="165"/>
    </row>
    <row r="850" spans="1:30" ht="59.4" customHeight="1" x14ac:dyDescent="0.25">
      <c r="A850" s="210"/>
      <c r="B850" s="191"/>
      <c r="C850" s="194"/>
      <c r="D850" s="241" t="s">
        <v>1272</v>
      </c>
      <c r="E850" s="14" t="s">
        <v>237</v>
      </c>
      <c r="F850" s="145">
        <v>5.0000000000000004E-6</v>
      </c>
      <c r="G850" s="15"/>
      <c r="H850" s="217">
        <v>149</v>
      </c>
      <c r="I850" s="210" t="s">
        <v>1271</v>
      </c>
      <c r="J850" s="221"/>
      <c r="K850" s="221"/>
      <c r="L850" s="210"/>
      <c r="M850" s="210"/>
      <c r="N850" s="210"/>
      <c r="O850" s="210"/>
      <c r="P850" s="217"/>
      <c r="Q850" s="69" t="s">
        <v>1299</v>
      </c>
      <c r="R850" s="18" t="s">
        <v>1288</v>
      </c>
      <c r="S850" s="240"/>
      <c r="T850" s="52">
        <v>820</v>
      </c>
      <c r="U850" s="52" t="s">
        <v>245</v>
      </c>
      <c r="V850" s="52" t="s">
        <v>20</v>
      </c>
      <c r="W850" s="194"/>
      <c r="X850" s="188"/>
      <c r="Y850" s="194"/>
      <c r="Z850" s="191"/>
      <c r="AA850" s="191"/>
      <c r="AB850" s="191"/>
      <c r="AC850" s="200"/>
      <c r="AD850" s="165"/>
    </row>
    <row r="851" spans="1:30" ht="52.95" customHeight="1" x14ac:dyDescent="0.25">
      <c r="A851" s="210"/>
      <c r="B851" s="191"/>
      <c r="C851" s="194"/>
      <c r="D851" s="241"/>
      <c r="E851" s="210" t="s">
        <v>712</v>
      </c>
      <c r="F851" s="386">
        <v>1.77E-5</v>
      </c>
      <c r="G851" s="221"/>
      <c r="H851" s="217"/>
      <c r="I851" s="210"/>
      <c r="J851" s="221"/>
      <c r="K851" s="221"/>
      <c r="L851" s="210"/>
      <c r="M851" s="210"/>
      <c r="N851" s="210"/>
      <c r="O851" s="210"/>
      <c r="P851" s="217"/>
      <c r="Q851" s="69" t="s">
        <v>1300</v>
      </c>
      <c r="R851" s="18" t="s">
        <v>1289</v>
      </c>
      <c r="S851" s="240"/>
      <c r="T851" s="52">
        <v>1500</v>
      </c>
      <c r="U851" s="52" t="s">
        <v>245</v>
      </c>
      <c r="V851" s="52" t="s">
        <v>20</v>
      </c>
      <c r="W851" s="194"/>
      <c r="X851" s="188"/>
      <c r="Y851" s="194"/>
      <c r="Z851" s="191"/>
      <c r="AA851" s="191"/>
      <c r="AB851" s="191"/>
      <c r="AC851" s="200"/>
      <c r="AD851" s="165"/>
    </row>
    <row r="852" spans="1:30" ht="60" x14ac:dyDescent="0.25">
      <c r="A852" s="210"/>
      <c r="B852" s="191"/>
      <c r="C852" s="194"/>
      <c r="D852" s="241"/>
      <c r="E852" s="210"/>
      <c r="F852" s="386"/>
      <c r="G852" s="221"/>
      <c r="H852" s="217"/>
      <c r="I852" s="210"/>
      <c r="J852" s="221"/>
      <c r="K852" s="221"/>
      <c r="L852" s="210"/>
      <c r="M852" s="210"/>
      <c r="N852" s="210"/>
      <c r="O852" s="210"/>
      <c r="P852" s="217"/>
      <c r="Q852" s="69" t="s">
        <v>1301</v>
      </c>
      <c r="R852" s="18" t="s">
        <v>1290</v>
      </c>
      <c r="S852" s="240"/>
      <c r="T852" s="52">
        <v>210</v>
      </c>
      <c r="U852" s="52" t="s">
        <v>245</v>
      </c>
      <c r="V852" s="52" t="s">
        <v>20</v>
      </c>
      <c r="W852" s="194"/>
      <c r="X852" s="188"/>
      <c r="Y852" s="194"/>
      <c r="Z852" s="191"/>
      <c r="AA852" s="191"/>
      <c r="AB852" s="191"/>
      <c r="AC852" s="200"/>
      <c r="AD852" s="165"/>
    </row>
    <row r="853" spans="1:30" ht="60" x14ac:dyDescent="0.25">
      <c r="A853" s="210"/>
      <c r="B853" s="191"/>
      <c r="C853" s="194"/>
      <c r="D853" s="241"/>
      <c r="E853" s="210"/>
      <c r="F853" s="386"/>
      <c r="G853" s="221"/>
      <c r="H853" s="217"/>
      <c r="I853" s="210"/>
      <c r="J853" s="221"/>
      <c r="K853" s="221"/>
      <c r="L853" s="210"/>
      <c r="M853" s="210"/>
      <c r="N853" s="210"/>
      <c r="O853" s="210"/>
      <c r="P853" s="217"/>
      <c r="Q853" s="69" t="s">
        <v>1302</v>
      </c>
      <c r="R853" s="18" t="s">
        <v>1291</v>
      </c>
      <c r="S853" s="240"/>
      <c r="T853" s="52">
        <v>320</v>
      </c>
      <c r="U853" s="52" t="s">
        <v>245</v>
      </c>
      <c r="V853" s="52" t="s">
        <v>20</v>
      </c>
      <c r="W853" s="194"/>
      <c r="X853" s="188"/>
      <c r="Y853" s="194"/>
      <c r="Z853" s="191"/>
      <c r="AA853" s="191"/>
      <c r="AB853" s="191"/>
      <c r="AC853" s="200"/>
      <c r="AD853" s="165"/>
    </row>
    <row r="854" spans="1:30" ht="60" x14ac:dyDescent="0.25">
      <c r="A854" s="210"/>
      <c r="B854" s="191"/>
      <c r="C854" s="194"/>
      <c r="D854" s="241"/>
      <c r="E854" s="210"/>
      <c r="F854" s="386"/>
      <c r="G854" s="221"/>
      <c r="H854" s="217"/>
      <c r="I854" s="210"/>
      <c r="J854" s="221"/>
      <c r="K854" s="221"/>
      <c r="L854" s="210"/>
      <c r="M854" s="210"/>
      <c r="N854" s="210"/>
      <c r="O854" s="210"/>
      <c r="P854" s="217"/>
      <c r="Q854" s="69" t="s">
        <v>1303</v>
      </c>
      <c r="R854" s="18" t="s">
        <v>1292</v>
      </c>
      <c r="S854" s="240"/>
      <c r="T854" s="52">
        <v>410</v>
      </c>
      <c r="U854" s="52" t="s">
        <v>245</v>
      </c>
      <c r="V854" s="52" t="s">
        <v>20</v>
      </c>
      <c r="W854" s="194"/>
      <c r="X854" s="188"/>
      <c r="Y854" s="194"/>
      <c r="Z854" s="191"/>
      <c r="AA854" s="191"/>
      <c r="AB854" s="191"/>
      <c r="AC854" s="200"/>
      <c r="AD854" s="165"/>
    </row>
    <row r="855" spans="1:30" ht="60" x14ac:dyDescent="0.25">
      <c r="A855" s="210"/>
      <c r="B855" s="192"/>
      <c r="C855" s="195"/>
      <c r="D855" s="241"/>
      <c r="E855" s="210"/>
      <c r="F855" s="386"/>
      <c r="G855" s="221"/>
      <c r="H855" s="217"/>
      <c r="I855" s="210"/>
      <c r="J855" s="221"/>
      <c r="K855" s="221"/>
      <c r="L855" s="210"/>
      <c r="M855" s="210"/>
      <c r="N855" s="210"/>
      <c r="O855" s="210"/>
      <c r="P855" s="217"/>
      <c r="Q855" s="69" t="s">
        <v>1304</v>
      </c>
      <c r="R855" s="18" t="s">
        <v>1293</v>
      </c>
      <c r="S855" s="223"/>
      <c r="T855" s="52">
        <v>610</v>
      </c>
      <c r="U855" s="52" t="s">
        <v>245</v>
      </c>
      <c r="V855" s="52" t="s">
        <v>20</v>
      </c>
      <c r="W855" s="195"/>
      <c r="X855" s="189"/>
      <c r="Y855" s="195"/>
      <c r="Z855" s="192"/>
      <c r="AA855" s="192"/>
      <c r="AB855" s="192"/>
      <c r="AC855" s="201"/>
      <c r="AD855" s="166"/>
    </row>
    <row r="856" spans="1:30" ht="60" customHeight="1" x14ac:dyDescent="0.25">
      <c r="A856" s="190" t="s">
        <v>967</v>
      </c>
      <c r="B856" s="190" t="s">
        <v>247</v>
      </c>
      <c r="C856" s="193" t="s">
        <v>248</v>
      </c>
      <c r="D856" s="210" t="s">
        <v>1250</v>
      </c>
      <c r="E856" s="14" t="s">
        <v>712</v>
      </c>
      <c r="F856" s="72">
        <v>1.1000000000000001E-3</v>
      </c>
      <c r="G856" s="15"/>
      <c r="H856" s="14" t="s">
        <v>1252</v>
      </c>
      <c r="I856" s="99" t="s">
        <v>1251</v>
      </c>
      <c r="J856" s="187"/>
      <c r="K856" s="187"/>
      <c r="L856" s="190" t="s">
        <v>1282</v>
      </c>
      <c r="M856" s="190" t="s">
        <v>690</v>
      </c>
      <c r="N856" s="190" t="s">
        <v>20</v>
      </c>
      <c r="O856" s="190" t="s">
        <v>51</v>
      </c>
      <c r="P856" s="193" t="s">
        <v>233</v>
      </c>
      <c r="Q856" s="69" t="s">
        <v>1294</v>
      </c>
      <c r="R856" s="18" t="s">
        <v>1283</v>
      </c>
      <c r="S856" s="222" t="s">
        <v>438</v>
      </c>
      <c r="T856" s="52">
        <v>28</v>
      </c>
      <c r="U856" s="52" t="s">
        <v>245</v>
      </c>
      <c r="V856" s="52" t="s">
        <v>20</v>
      </c>
      <c r="W856" s="196">
        <v>45391</v>
      </c>
      <c r="X856" s="187"/>
      <c r="Y856" s="190" t="s">
        <v>1308</v>
      </c>
      <c r="Z856" s="190" t="s">
        <v>1306</v>
      </c>
      <c r="AA856" s="190" t="s">
        <v>1307</v>
      </c>
      <c r="AB856" s="190" t="s">
        <v>1305</v>
      </c>
      <c r="AC856" s="270" t="s">
        <v>1365</v>
      </c>
      <c r="AD856" s="164" t="s">
        <v>1140</v>
      </c>
    </row>
    <row r="857" spans="1:30" ht="64.2" customHeight="1" x14ac:dyDescent="0.25">
      <c r="A857" s="191"/>
      <c r="B857" s="191"/>
      <c r="C857" s="194"/>
      <c r="D857" s="210"/>
      <c r="E857" s="14" t="s">
        <v>237</v>
      </c>
      <c r="F857" s="144">
        <v>3.0000000000000001E-5</v>
      </c>
      <c r="G857" s="221"/>
      <c r="H857" s="253" t="s">
        <v>1265</v>
      </c>
      <c r="I857" s="241" t="s">
        <v>1266</v>
      </c>
      <c r="J857" s="188"/>
      <c r="K857" s="188"/>
      <c r="L857" s="191"/>
      <c r="M857" s="191"/>
      <c r="N857" s="191"/>
      <c r="O857" s="191"/>
      <c r="P857" s="194"/>
      <c r="Q857" s="69" t="s">
        <v>1295</v>
      </c>
      <c r="R857" s="18" t="s">
        <v>1284</v>
      </c>
      <c r="S857" s="240"/>
      <c r="T857" s="52">
        <v>211</v>
      </c>
      <c r="U857" s="52" t="s">
        <v>245</v>
      </c>
      <c r="V857" s="52" t="s">
        <v>20</v>
      </c>
      <c r="W857" s="197"/>
      <c r="X857" s="188"/>
      <c r="Y857" s="191"/>
      <c r="Z857" s="191"/>
      <c r="AA857" s="191"/>
      <c r="AB857" s="191"/>
      <c r="AC857" s="270"/>
      <c r="AD857" s="165" t="s">
        <v>1499</v>
      </c>
    </row>
    <row r="858" spans="1:30" ht="60" x14ac:dyDescent="0.25">
      <c r="A858" s="191"/>
      <c r="B858" s="191"/>
      <c r="C858" s="194"/>
      <c r="D858" s="210"/>
      <c r="E858" s="14" t="s">
        <v>712</v>
      </c>
      <c r="F858" s="144">
        <v>3.0000000000000001E-5</v>
      </c>
      <c r="G858" s="221"/>
      <c r="H858" s="253"/>
      <c r="I858" s="241"/>
      <c r="J858" s="188"/>
      <c r="K858" s="188"/>
      <c r="L858" s="191"/>
      <c r="M858" s="191"/>
      <c r="N858" s="191"/>
      <c r="O858" s="191"/>
      <c r="P858" s="194"/>
      <c r="Q858" s="69" t="s">
        <v>1296</v>
      </c>
      <c r="R858" s="18" t="s">
        <v>1285</v>
      </c>
      <c r="S858" s="240"/>
      <c r="T858" s="52">
        <v>309</v>
      </c>
      <c r="U858" s="52" t="s">
        <v>245</v>
      </c>
      <c r="V858" s="52" t="s">
        <v>20</v>
      </c>
      <c r="W858" s="197"/>
      <c r="X858" s="188"/>
      <c r="Y858" s="191"/>
      <c r="Z858" s="191"/>
      <c r="AA858" s="191"/>
      <c r="AB858" s="191"/>
      <c r="AC858" s="270"/>
      <c r="AD858" s="165"/>
    </row>
    <row r="859" spans="1:30" ht="60" x14ac:dyDescent="0.25">
      <c r="A859" s="191"/>
      <c r="B859" s="191"/>
      <c r="C859" s="194"/>
      <c r="D859" s="210"/>
      <c r="E859" s="14" t="s">
        <v>712</v>
      </c>
      <c r="F859" s="72">
        <v>1.6000000000000001E-3</v>
      </c>
      <c r="G859" s="15"/>
      <c r="H859" s="58" t="s">
        <v>1267</v>
      </c>
      <c r="I859" s="70" t="s">
        <v>1268</v>
      </c>
      <c r="J859" s="188"/>
      <c r="K859" s="188"/>
      <c r="L859" s="191"/>
      <c r="M859" s="191"/>
      <c r="N859" s="191"/>
      <c r="O859" s="191"/>
      <c r="P859" s="194"/>
      <c r="Q859" s="69" t="s">
        <v>1297</v>
      </c>
      <c r="R859" s="18" t="s">
        <v>1286</v>
      </c>
      <c r="S859" s="240"/>
      <c r="T859" s="52">
        <v>395</v>
      </c>
      <c r="U859" s="52" t="s">
        <v>245</v>
      </c>
      <c r="V859" s="52" t="s">
        <v>20</v>
      </c>
      <c r="W859" s="197"/>
      <c r="X859" s="188"/>
      <c r="Y859" s="191"/>
      <c r="Z859" s="191"/>
      <c r="AA859" s="191"/>
      <c r="AB859" s="191"/>
      <c r="AC859" s="270"/>
      <c r="AD859" s="165"/>
    </row>
    <row r="860" spans="1:30" ht="66.599999999999994" customHeight="1" x14ac:dyDescent="0.25">
      <c r="A860" s="191"/>
      <c r="B860" s="191"/>
      <c r="C860" s="194"/>
      <c r="D860" s="126" t="s">
        <v>1269</v>
      </c>
      <c r="E860" s="14" t="s">
        <v>712</v>
      </c>
      <c r="F860" s="144">
        <v>2.2000000000000001E-4</v>
      </c>
      <c r="G860" s="15"/>
      <c r="H860" s="58" t="s">
        <v>1281</v>
      </c>
      <c r="I860" s="70" t="s">
        <v>1270</v>
      </c>
      <c r="J860" s="188"/>
      <c r="K860" s="188"/>
      <c r="L860" s="191"/>
      <c r="M860" s="191"/>
      <c r="N860" s="191"/>
      <c r="O860" s="191"/>
      <c r="P860" s="194"/>
      <c r="Q860" s="206" t="s">
        <v>1298</v>
      </c>
      <c r="R860" s="34" t="s">
        <v>1287</v>
      </c>
      <c r="S860" s="240"/>
      <c r="T860" s="53">
        <v>580</v>
      </c>
      <c r="U860" s="53" t="s">
        <v>245</v>
      </c>
      <c r="V860" s="53" t="s">
        <v>20</v>
      </c>
      <c r="W860" s="197"/>
      <c r="X860" s="188"/>
      <c r="Y860" s="191"/>
      <c r="Z860" s="191"/>
      <c r="AA860" s="191"/>
      <c r="AB860" s="191"/>
      <c r="AC860" s="270"/>
      <c r="AD860" s="165"/>
    </row>
    <row r="861" spans="1:30" ht="18.600000000000001" customHeight="1" x14ac:dyDescent="0.25">
      <c r="A861" s="191"/>
      <c r="B861" s="191"/>
      <c r="C861" s="194"/>
      <c r="D861" s="206" t="s">
        <v>1500</v>
      </c>
      <c r="E861" s="14" t="s">
        <v>237</v>
      </c>
      <c r="F861" s="144">
        <v>1.2999999999999999E-4</v>
      </c>
      <c r="G861" s="15"/>
      <c r="H861" s="222" t="s">
        <v>951</v>
      </c>
      <c r="I861" s="206" t="s">
        <v>1314</v>
      </c>
      <c r="J861" s="188"/>
      <c r="K861" s="188"/>
      <c r="L861" s="191"/>
      <c r="M861" s="191"/>
      <c r="N861" s="191"/>
      <c r="O861" s="191"/>
      <c r="P861" s="194"/>
      <c r="Q861" s="244"/>
      <c r="R861" s="167"/>
      <c r="S861" s="240"/>
      <c r="T861" s="169"/>
      <c r="U861" s="169"/>
      <c r="V861" s="169"/>
      <c r="W861" s="197"/>
      <c r="X861" s="188"/>
      <c r="Y861" s="191"/>
      <c r="Z861" s="191"/>
      <c r="AA861" s="191"/>
      <c r="AB861" s="191"/>
      <c r="AC861" s="270"/>
      <c r="AD861" s="165"/>
    </row>
    <row r="862" spans="1:30" ht="18.600000000000001" customHeight="1" x14ac:dyDescent="0.25">
      <c r="A862" s="191"/>
      <c r="B862" s="192"/>
      <c r="C862" s="195"/>
      <c r="D862" s="207"/>
      <c r="E862" s="14" t="s">
        <v>712</v>
      </c>
      <c r="F862" s="144">
        <v>1.3999999999999999E-4</v>
      </c>
      <c r="G862" s="15"/>
      <c r="H862" s="223"/>
      <c r="I862" s="207"/>
      <c r="J862" s="188"/>
      <c r="K862" s="188"/>
      <c r="L862" s="191"/>
      <c r="M862" s="191"/>
      <c r="N862" s="191"/>
      <c r="O862" s="191"/>
      <c r="P862" s="194"/>
      <c r="Q862" s="244"/>
      <c r="R862" s="167"/>
      <c r="S862" s="240"/>
      <c r="T862" s="169"/>
      <c r="U862" s="169"/>
      <c r="V862" s="169"/>
      <c r="W862" s="197"/>
      <c r="X862" s="188"/>
      <c r="Y862" s="191"/>
      <c r="Z862" s="191"/>
      <c r="AA862" s="191"/>
      <c r="AB862" s="191"/>
      <c r="AC862" s="270"/>
      <c r="AD862" s="165"/>
    </row>
    <row r="863" spans="1:30" ht="18.600000000000001" customHeight="1" x14ac:dyDescent="0.25">
      <c r="A863" s="191"/>
      <c r="B863" s="190" t="s">
        <v>876</v>
      </c>
      <c r="C863" s="193" t="s">
        <v>96</v>
      </c>
      <c r="D863" s="206" t="s">
        <v>1501</v>
      </c>
      <c r="E863" s="14" t="s">
        <v>237</v>
      </c>
      <c r="F863" s="144">
        <v>2.2699999999999999E-3</v>
      </c>
      <c r="G863" s="15"/>
      <c r="H863" s="222" t="s">
        <v>1503</v>
      </c>
      <c r="I863" s="206" t="s">
        <v>1502</v>
      </c>
      <c r="J863" s="188"/>
      <c r="K863" s="188"/>
      <c r="L863" s="191"/>
      <c r="M863" s="191"/>
      <c r="N863" s="191"/>
      <c r="O863" s="191"/>
      <c r="P863" s="194"/>
      <c r="Q863" s="244"/>
      <c r="R863" s="167"/>
      <c r="S863" s="240"/>
      <c r="T863" s="169"/>
      <c r="U863" s="169"/>
      <c r="V863" s="169"/>
      <c r="W863" s="197"/>
      <c r="X863" s="188"/>
      <c r="Y863" s="191"/>
      <c r="Z863" s="191"/>
      <c r="AA863" s="191"/>
      <c r="AB863" s="191"/>
      <c r="AC863" s="270"/>
      <c r="AD863" s="165"/>
    </row>
    <row r="864" spans="1:30" ht="18.600000000000001" customHeight="1" x14ac:dyDescent="0.25">
      <c r="A864" s="191"/>
      <c r="B864" s="191"/>
      <c r="C864" s="194"/>
      <c r="D864" s="207"/>
      <c r="E864" s="14" t="s">
        <v>712</v>
      </c>
      <c r="F864" s="144">
        <v>1.7E-5</v>
      </c>
      <c r="G864" s="15"/>
      <c r="H864" s="223"/>
      <c r="I864" s="207"/>
      <c r="J864" s="188"/>
      <c r="K864" s="188"/>
      <c r="L864" s="191"/>
      <c r="M864" s="191"/>
      <c r="N864" s="191"/>
      <c r="O864" s="191"/>
      <c r="P864" s="194"/>
      <c r="Q864" s="207"/>
      <c r="R864" s="168"/>
      <c r="S864" s="240"/>
      <c r="T864" s="170"/>
      <c r="U864" s="170"/>
      <c r="V864" s="170"/>
      <c r="W864" s="197"/>
      <c r="X864" s="188"/>
      <c r="Y864" s="191"/>
      <c r="Z864" s="191"/>
      <c r="AA864" s="191"/>
      <c r="AB864" s="191"/>
      <c r="AC864" s="270"/>
      <c r="AD864" s="165"/>
    </row>
    <row r="865" spans="1:30" ht="18.600000000000001" customHeight="1" x14ac:dyDescent="0.25">
      <c r="A865" s="191"/>
      <c r="B865" s="191"/>
      <c r="C865" s="194"/>
      <c r="D865" s="206" t="s">
        <v>1272</v>
      </c>
      <c r="E865" s="14" t="s">
        <v>237</v>
      </c>
      <c r="F865" s="145">
        <v>5.0000000000000004E-6</v>
      </c>
      <c r="G865" s="15"/>
      <c r="H865" s="193">
        <v>149</v>
      </c>
      <c r="I865" s="190" t="s">
        <v>1271</v>
      </c>
      <c r="J865" s="188"/>
      <c r="K865" s="188"/>
      <c r="L865" s="191"/>
      <c r="M865" s="191"/>
      <c r="N865" s="191"/>
      <c r="O865" s="191"/>
      <c r="P865" s="194"/>
      <c r="Q865" s="69" t="s">
        <v>1360</v>
      </c>
      <c r="R865" s="18" t="s">
        <v>1288</v>
      </c>
      <c r="S865" s="240"/>
      <c r="T865" s="52">
        <v>1188</v>
      </c>
      <c r="U865" s="52" t="s">
        <v>245</v>
      </c>
      <c r="V865" s="52" t="s">
        <v>20</v>
      </c>
      <c r="W865" s="197"/>
      <c r="X865" s="188"/>
      <c r="Y865" s="191"/>
      <c r="Z865" s="191"/>
      <c r="AA865" s="191"/>
      <c r="AB865" s="191"/>
      <c r="AC865" s="270"/>
      <c r="AD865" s="165"/>
    </row>
    <row r="866" spans="1:30" ht="52.95" customHeight="1" x14ac:dyDescent="0.25">
      <c r="A866" s="191"/>
      <c r="B866" s="191"/>
      <c r="C866" s="194"/>
      <c r="D866" s="244"/>
      <c r="E866" s="190" t="s">
        <v>712</v>
      </c>
      <c r="F866" s="250">
        <v>1.77E-5</v>
      </c>
      <c r="G866" s="187"/>
      <c r="H866" s="194"/>
      <c r="I866" s="191"/>
      <c r="J866" s="188"/>
      <c r="K866" s="188"/>
      <c r="L866" s="191"/>
      <c r="M866" s="191"/>
      <c r="N866" s="191"/>
      <c r="O866" s="191"/>
      <c r="P866" s="194"/>
      <c r="Q866" s="69" t="s">
        <v>1361</v>
      </c>
      <c r="R866" s="18" t="s">
        <v>1289</v>
      </c>
      <c r="S866" s="240"/>
      <c r="T866" s="52">
        <v>1735</v>
      </c>
      <c r="U866" s="52" t="s">
        <v>245</v>
      </c>
      <c r="V866" s="52" t="s">
        <v>20</v>
      </c>
      <c r="W866" s="197"/>
      <c r="X866" s="188"/>
      <c r="Y866" s="191"/>
      <c r="Z866" s="191"/>
      <c r="AA866" s="191"/>
      <c r="AB866" s="191"/>
      <c r="AC866" s="270"/>
      <c r="AD866" s="165"/>
    </row>
    <row r="867" spans="1:30" ht="60" x14ac:dyDescent="0.25">
      <c r="A867" s="191"/>
      <c r="B867" s="191"/>
      <c r="C867" s="194"/>
      <c r="D867" s="244"/>
      <c r="E867" s="191"/>
      <c r="F867" s="251"/>
      <c r="G867" s="188"/>
      <c r="H867" s="194"/>
      <c r="I867" s="191"/>
      <c r="J867" s="188"/>
      <c r="K867" s="188"/>
      <c r="L867" s="191"/>
      <c r="M867" s="191"/>
      <c r="N867" s="191"/>
      <c r="O867" s="191"/>
      <c r="P867" s="194"/>
      <c r="Q867" s="69" t="s">
        <v>1301</v>
      </c>
      <c r="R867" s="18" t="s">
        <v>1290</v>
      </c>
      <c r="S867" s="240"/>
      <c r="T867" s="52">
        <v>285</v>
      </c>
      <c r="U867" s="52" t="s">
        <v>245</v>
      </c>
      <c r="V867" s="52" t="s">
        <v>20</v>
      </c>
      <c r="W867" s="197"/>
      <c r="X867" s="188"/>
      <c r="Y867" s="191"/>
      <c r="Z867" s="191"/>
      <c r="AA867" s="191"/>
      <c r="AB867" s="191"/>
      <c r="AC867" s="270"/>
      <c r="AD867" s="165"/>
    </row>
    <row r="868" spans="1:30" ht="60" x14ac:dyDescent="0.25">
      <c r="A868" s="191"/>
      <c r="B868" s="191"/>
      <c r="C868" s="194"/>
      <c r="D868" s="244"/>
      <c r="E868" s="191"/>
      <c r="F868" s="251"/>
      <c r="G868" s="188"/>
      <c r="H868" s="194"/>
      <c r="I868" s="191"/>
      <c r="J868" s="188"/>
      <c r="K868" s="188"/>
      <c r="L868" s="191"/>
      <c r="M868" s="191"/>
      <c r="N868" s="191"/>
      <c r="O868" s="191"/>
      <c r="P868" s="194"/>
      <c r="Q868" s="69" t="s">
        <v>1302</v>
      </c>
      <c r="R868" s="18" t="s">
        <v>1291</v>
      </c>
      <c r="S868" s="240"/>
      <c r="T868" s="52">
        <v>417</v>
      </c>
      <c r="U868" s="52" t="s">
        <v>245</v>
      </c>
      <c r="V868" s="52" t="s">
        <v>20</v>
      </c>
      <c r="W868" s="197"/>
      <c r="X868" s="188"/>
      <c r="Y868" s="191"/>
      <c r="Z868" s="191"/>
      <c r="AA868" s="191"/>
      <c r="AB868" s="191"/>
      <c r="AC868" s="270"/>
      <c r="AD868" s="165"/>
    </row>
    <row r="869" spans="1:30" ht="60" x14ac:dyDescent="0.25">
      <c r="A869" s="191"/>
      <c r="B869" s="191"/>
      <c r="C869" s="194"/>
      <c r="D869" s="244"/>
      <c r="E869" s="191"/>
      <c r="F869" s="251"/>
      <c r="G869" s="188"/>
      <c r="H869" s="194"/>
      <c r="I869" s="191"/>
      <c r="J869" s="188"/>
      <c r="K869" s="188"/>
      <c r="L869" s="191"/>
      <c r="M869" s="191"/>
      <c r="N869" s="191"/>
      <c r="O869" s="191"/>
      <c r="P869" s="194"/>
      <c r="Q869" s="69" t="s">
        <v>1303</v>
      </c>
      <c r="R869" s="18" t="s">
        <v>1292</v>
      </c>
      <c r="S869" s="240"/>
      <c r="T869" s="52">
        <v>535</v>
      </c>
      <c r="U869" s="52" t="s">
        <v>245</v>
      </c>
      <c r="V869" s="52" t="s">
        <v>20</v>
      </c>
      <c r="W869" s="197"/>
      <c r="X869" s="188"/>
      <c r="Y869" s="191"/>
      <c r="Z869" s="191"/>
      <c r="AA869" s="191"/>
      <c r="AB869" s="191"/>
      <c r="AC869" s="270"/>
      <c r="AD869" s="165"/>
    </row>
    <row r="870" spans="1:30" ht="60" x14ac:dyDescent="0.25">
      <c r="A870" s="191"/>
      <c r="B870" s="191"/>
      <c r="C870" s="194"/>
      <c r="D870" s="244"/>
      <c r="E870" s="191"/>
      <c r="F870" s="251"/>
      <c r="G870" s="188"/>
      <c r="H870" s="194"/>
      <c r="I870" s="191"/>
      <c r="J870" s="188"/>
      <c r="K870" s="188"/>
      <c r="L870" s="191"/>
      <c r="M870" s="191"/>
      <c r="N870" s="191"/>
      <c r="O870" s="191"/>
      <c r="P870" s="194"/>
      <c r="Q870" s="69" t="s">
        <v>1304</v>
      </c>
      <c r="R870" s="18" t="s">
        <v>1293</v>
      </c>
      <c r="S870" s="240"/>
      <c r="T870" s="52">
        <v>785</v>
      </c>
      <c r="U870" s="52" t="s">
        <v>245</v>
      </c>
      <c r="V870" s="52" t="s">
        <v>20</v>
      </c>
      <c r="W870" s="197"/>
      <c r="X870" s="188"/>
      <c r="Y870" s="191"/>
      <c r="Z870" s="191"/>
      <c r="AA870" s="191"/>
      <c r="AB870" s="191"/>
      <c r="AC870" s="270"/>
      <c r="AD870" s="165"/>
    </row>
    <row r="871" spans="1:30" ht="60" customHeight="1" x14ac:dyDescent="0.25">
      <c r="A871" s="192"/>
      <c r="B871" s="192"/>
      <c r="C871" s="195"/>
      <c r="D871" s="207"/>
      <c r="E871" s="192"/>
      <c r="F871" s="252"/>
      <c r="G871" s="189"/>
      <c r="H871" s="195"/>
      <c r="I871" s="192"/>
      <c r="J871" s="189"/>
      <c r="K871" s="189"/>
      <c r="L871" s="191"/>
      <c r="M871" s="191"/>
      <c r="N871" s="191"/>
      <c r="O871" s="191"/>
      <c r="P871" s="195"/>
      <c r="Q871" s="346" t="s">
        <v>1363</v>
      </c>
      <c r="R871" s="248" t="s">
        <v>1362</v>
      </c>
      <c r="S871" s="240"/>
      <c r="T871" s="387">
        <v>56</v>
      </c>
      <c r="U871" s="387" t="s">
        <v>245</v>
      </c>
      <c r="V871" s="387" t="s">
        <v>20</v>
      </c>
      <c r="W871" s="198"/>
      <c r="X871" s="188"/>
      <c r="Y871" s="191"/>
      <c r="Z871" s="191"/>
      <c r="AA871" s="191"/>
      <c r="AB871" s="191"/>
      <c r="AC871" s="270"/>
      <c r="AD871" s="166"/>
    </row>
    <row r="872" spans="1:30" ht="41.4" customHeight="1" x14ac:dyDescent="0.25">
      <c r="A872" s="190" t="s">
        <v>462</v>
      </c>
      <c r="B872" s="121" t="s">
        <v>1436</v>
      </c>
      <c r="C872" s="190" t="s">
        <v>460</v>
      </c>
      <c r="D872" s="149" t="s">
        <v>1437</v>
      </c>
      <c r="E872" s="35" t="s">
        <v>20</v>
      </c>
      <c r="F872" s="158" t="s">
        <v>20</v>
      </c>
      <c r="G872" s="38"/>
      <c r="H872" s="154" t="s">
        <v>20</v>
      </c>
      <c r="I872" s="35" t="s">
        <v>20</v>
      </c>
      <c r="J872" s="38"/>
      <c r="K872" s="38"/>
      <c r="L872" s="191"/>
      <c r="M872" s="191"/>
      <c r="N872" s="191"/>
      <c r="O872" s="191"/>
      <c r="P872" s="193" t="s">
        <v>10</v>
      </c>
      <c r="Q872" s="385"/>
      <c r="R872" s="249"/>
      <c r="S872" s="240"/>
      <c r="T872" s="388"/>
      <c r="U872" s="388"/>
      <c r="V872" s="388"/>
      <c r="W872" s="196">
        <v>45504</v>
      </c>
      <c r="X872" s="188"/>
      <c r="Y872" s="191"/>
      <c r="Z872" s="191"/>
      <c r="AA872" s="191"/>
      <c r="AB872" s="191"/>
      <c r="AC872" s="263" t="s">
        <v>1443</v>
      </c>
      <c r="AD872" s="205"/>
    </row>
    <row r="873" spans="1:30" ht="50.4" customHeight="1" x14ac:dyDescent="0.25">
      <c r="A873" s="191"/>
      <c r="B873" s="20" t="s">
        <v>524</v>
      </c>
      <c r="C873" s="191"/>
      <c r="D873" s="14" t="s">
        <v>1435</v>
      </c>
      <c r="E873" s="35" t="s">
        <v>20</v>
      </c>
      <c r="F873" s="158" t="s">
        <v>20</v>
      </c>
      <c r="G873" s="38"/>
      <c r="H873" s="154" t="s">
        <v>20</v>
      </c>
      <c r="I873" s="35" t="s">
        <v>20</v>
      </c>
      <c r="J873" s="38"/>
      <c r="K873" s="38"/>
      <c r="L873" s="191"/>
      <c r="M873" s="191"/>
      <c r="N873" s="191"/>
      <c r="O873" s="191"/>
      <c r="P873" s="194"/>
      <c r="Q873" s="385"/>
      <c r="R873" s="249"/>
      <c r="S873" s="240"/>
      <c r="T873" s="388"/>
      <c r="U873" s="388"/>
      <c r="V873" s="388"/>
      <c r="W873" s="197"/>
      <c r="X873" s="188"/>
      <c r="Y873" s="191"/>
      <c r="Z873" s="191"/>
      <c r="AA873" s="191"/>
      <c r="AB873" s="191"/>
      <c r="AC873" s="263"/>
      <c r="AD873" s="205"/>
    </row>
    <row r="874" spans="1:30" ht="48.6" customHeight="1" x14ac:dyDescent="0.25">
      <c r="A874" s="192"/>
      <c r="B874" s="20" t="s">
        <v>1438</v>
      </c>
      <c r="C874" s="192"/>
      <c r="D874" s="20" t="s">
        <v>1439</v>
      </c>
      <c r="E874" s="35" t="s">
        <v>20</v>
      </c>
      <c r="F874" s="158" t="s">
        <v>20</v>
      </c>
      <c r="G874" s="38"/>
      <c r="H874" s="154" t="s">
        <v>20</v>
      </c>
      <c r="I874" s="35" t="s">
        <v>20</v>
      </c>
      <c r="J874" s="38"/>
      <c r="K874" s="38"/>
      <c r="L874" s="192"/>
      <c r="M874" s="192"/>
      <c r="N874" s="192"/>
      <c r="O874" s="192"/>
      <c r="P874" s="195"/>
      <c r="Q874" s="347"/>
      <c r="R874" s="243"/>
      <c r="S874" s="223"/>
      <c r="T874" s="389"/>
      <c r="U874" s="389"/>
      <c r="V874" s="389"/>
      <c r="W874" s="198"/>
      <c r="X874" s="189"/>
      <c r="Y874" s="192"/>
      <c r="Z874" s="192"/>
      <c r="AA874" s="192"/>
      <c r="AB874" s="192"/>
      <c r="AC874" s="263"/>
      <c r="AD874" s="205"/>
    </row>
    <row r="875" spans="1:30" ht="36" customHeight="1" x14ac:dyDescent="0.25">
      <c r="A875" s="210" t="s">
        <v>967</v>
      </c>
      <c r="B875" s="190" t="s">
        <v>247</v>
      </c>
      <c r="C875" s="190" t="s">
        <v>248</v>
      </c>
      <c r="D875" s="241" t="s">
        <v>1309</v>
      </c>
      <c r="E875" s="18" t="s">
        <v>1310</v>
      </c>
      <c r="F875" s="18">
        <v>0.35</v>
      </c>
      <c r="G875" s="15"/>
      <c r="H875" s="253" t="s">
        <v>1312</v>
      </c>
      <c r="I875" s="210" t="s">
        <v>1311</v>
      </c>
      <c r="J875" s="15"/>
      <c r="K875" s="15"/>
      <c r="L875" s="190" t="s">
        <v>513</v>
      </c>
      <c r="M875" s="190" t="s">
        <v>514</v>
      </c>
      <c r="N875" s="190" t="s">
        <v>20</v>
      </c>
      <c r="O875" s="190" t="s">
        <v>51</v>
      </c>
      <c r="P875" s="217" t="s">
        <v>233</v>
      </c>
      <c r="Q875" s="245" t="s">
        <v>1338</v>
      </c>
      <c r="R875" s="193" t="s">
        <v>1336</v>
      </c>
      <c r="S875" s="222" t="s">
        <v>5</v>
      </c>
      <c r="T875" s="202">
        <v>0.09</v>
      </c>
      <c r="U875" s="202" t="s">
        <v>245</v>
      </c>
      <c r="V875" s="202" t="s">
        <v>20</v>
      </c>
      <c r="W875" s="196">
        <v>45390</v>
      </c>
      <c r="X875" s="187"/>
      <c r="Y875" s="190" t="s">
        <v>1343</v>
      </c>
      <c r="Z875" s="190" t="s">
        <v>1341</v>
      </c>
      <c r="AA875" s="190" t="s">
        <v>1342</v>
      </c>
      <c r="AB875" s="190" t="s">
        <v>1340</v>
      </c>
      <c r="AC875" s="205" t="s">
        <v>1352</v>
      </c>
      <c r="AD875" s="205" t="s">
        <v>1505</v>
      </c>
    </row>
    <row r="876" spans="1:30" x14ac:dyDescent="0.25">
      <c r="A876" s="210"/>
      <c r="B876" s="191"/>
      <c r="C876" s="191"/>
      <c r="D876" s="241"/>
      <c r="E876" s="18" t="s">
        <v>238</v>
      </c>
      <c r="F876" s="18">
        <v>0.21</v>
      </c>
      <c r="G876" s="15"/>
      <c r="H876" s="253"/>
      <c r="I876" s="210"/>
      <c r="J876" s="15"/>
      <c r="K876" s="15"/>
      <c r="L876" s="191"/>
      <c r="M876" s="191"/>
      <c r="N876" s="191"/>
      <c r="O876" s="191"/>
      <c r="P876" s="217"/>
      <c r="Q876" s="246"/>
      <c r="R876" s="194"/>
      <c r="S876" s="240"/>
      <c r="T876" s="203"/>
      <c r="U876" s="203"/>
      <c r="V876" s="203"/>
      <c r="W876" s="194"/>
      <c r="X876" s="188"/>
      <c r="Y876" s="191"/>
      <c r="Z876" s="191"/>
      <c r="AA876" s="191"/>
      <c r="AB876" s="191"/>
      <c r="AC876" s="205"/>
      <c r="AD876" s="205"/>
    </row>
    <row r="877" spans="1:30" x14ac:dyDescent="0.25">
      <c r="A877" s="210"/>
      <c r="B877" s="191"/>
      <c r="C877" s="191"/>
      <c r="D877" s="206" t="s">
        <v>1313</v>
      </c>
      <c r="E877" s="18" t="s">
        <v>1310</v>
      </c>
      <c r="F877" s="18">
        <v>0.33</v>
      </c>
      <c r="G877" s="15"/>
      <c r="H877" s="253" t="s">
        <v>951</v>
      </c>
      <c r="I877" s="190" t="s">
        <v>1314</v>
      </c>
      <c r="J877" s="15"/>
      <c r="K877" s="15"/>
      <c r="L877" s="191"/>
      <c r="M877" s="191"/>
      <c r="N877" s="191"/>
      <c r="O877" s="191"/>
      <c r="P877" s="217"/>
      <c r="Q877" s="246"/>
      <c r="R877" s="194"/>
      <c r="S877" s="240"/>
      <c r="T877" s="203"/>
      <c r="U877" s="203"/>
      <c r="V877" s="203"/>
      <c r="W877" s="194"/>
      <c r="X877" s="188"/>
      <c r="Y877" s="191"/>
      <c r="Z877" s="191"/>
      <c r="AA877" s="191"/>
      <c r="AB877" s="191"/>
      <c r="AC877" s="205"/>
      <c r="AD877" s="205"/>
    </row>
    <row r="878" spans="1:30" x14ac:dyDescent="0.25">
      <c r="A878" s="210"/>
      <c r="B878" s="191"/>
      <c r="C878" s="191"/>
      <c r="D878" s="244"/>
      <c r="E878" s="18" t="s">
        <v>238</v>
      </c>
      <c r="F878" s="18">
        <v>0.14000000000000001</v>
      </c>
      <c r="G878" s="15"/>
      <c r="H878" s="253"/>
      <c r="I878" s="192"/>
      <c r="J878" s="15"/>
      <c r="K878" s="15"/>
      <c r="L878" s="191"/>
      <c r="M878" s="191"/>
      <c r="N878" s="191"/>
      <c r="O878" s="191"/>
      <c r="P878" s="217"/>
      <c r="Q878" s="246"/>
      <c r="R878" s="194"/>
      <c r="S878" s="240"/>
      <c r="T878" s="203"/>
      <c r="U878" s="203"/>
      <c r="V878" s="203"/>
      <c r="W878" s="194"/>
      <c r="X878" s="188"/>
      <c r="Y878" s="191"/>
      <c r="Z878" s="191"/>
      <c r="AA878" s="191"/>
      <c r="AB878" s="191"/>
      <c r="AC878" s="205"/>
      <c r="AD878" s="205"/>
    </row>
    <row r="879" spans="1:30" x14ac:dyDescent="0.25">
      <c r="A879" s="210"/>
      <c r="B879" s="191"/>
      <c r="C879" s="191"/>
      <c r="D879" s="244"/>
      <c r="E879" s="18" t="s">
        <v>1310</v>
      </c>
      <c r="F879" s="18">
        <v>0.19</v>
      </c>
      <c r="G879" s="15"/>
      <c r="H879" s="222" t="s">
        <v>998</v>
      </c>
      <c r="I879" s="190" t="s">
        <v>1315</v>
      </c>
      <c r="J879" s="15"/>
      <c r="K879" s="15"/>
      <c r="L879" s="191"/>
      <c r="M879" s="191"/>
      <c r="N879" s="191"/>
      <c r="O879" s="191"/>
      <c r="P879" s="217"/>
      <c r="Q879" s="246"/>
      <c r="R879" s="194"/>
      <c r="S879" s="240"/>
      <c r="T879" s="203"/>
      <c r="U879" s="203"/>
      <c r="V879" s="203"/>
      <c r="W879" s="194"/>
      <c r="X879" s="188"/>
      <c r="Y879" s="191"/>
      <c r="Z879" s="191"/>
      <c r="AA879" s="191"/>
      <c r="AB879" s="191"/>
      <c r="AC879" s="205"/>
      <c r="AD879" s="205"/>
    </row>
    <row r="880" spans="1:30" x14ac:dyDescent="0.25">
      <c r="A880" s="210"/>
      <c r="B880" s="191"/>
      <c r="C880" s="191"/>
      <c r="D880" s="207"/>
      <c r="E880" s="18" t="s">
        <v>238</v>
      </c>
      <c r="F880" s="18">
        <v>0.08</v>
      </c>
      <c r="G880" s="15"/>
      <c r="H880" s="223"/>
      <c r="I880" s="192"/>
      <c r="J880" s="15"/>
      <c r="K880" s="15"/>
      <c r="L880" s="191"/>
      <c r="M880" s="191"/>
      <c r="N880" s="191"/>
      <c r="O880" s="191"/>
      <c r="P880" s="217"/>
      <c r="Q880" s="246"/>
      <c r="R880" s="194"/>
      <c r="S880" s="240"/>
      <c r="T880" s="203"/>
      <c r="U880" s="203"/>
      <c r="V880" s="203"/>
      <c r="W880" s="194"/>
      <c r="X880" s="188"/>
      <c r="Y880" s="191"/>
      <c r="Z880" s="191"/>
      <c r="AA880" s="191"/>
      <c r="AB880" s="191"/>
      <c r="AC880" s="205"/>
      <c r="AD880" s="205"/>
    </row>
    <row r="881" spans="1:30" ht="19.2" customHeight="1" x14ac:dyDescent="0.25">
      <c r="A881" s="210"/>
      <c r="B881" s="191"/>
      <c r="C881" s="191"/>
      <c r="D881" s="241" t="s">
        <v>1316</v>
      </c>
      <c r="E881" s="190" t="s">
        <v>238</v>
      </c>
      <c r="F881" s="18">
        <v>0.09</v>
      </c>
      <c r="G881" s="15"/>
      <c r="H881" s="58" t="s">
        <v>1317</v>
      </c>
      <c r="I881" s="14" t="s">
        <v>1318</v>
      </c>
      <c r="J881" s="15"/>
      <c r="K881" s="15"/>
      <c r="L881" s="191"/>
      <c r="M881" s="191"/>
      <c r="N881" s="191"/>
      <c r="O881" s="191"/>
      <c r="P881" s="217"/>
      <c r="Q881" s="246"/>
      <c r="R881" s="194"/>
      <c r="S881" s="240"/>
      <c r="T881" s="203"/>
      <c r="U881" s="203"/>
      <c r="V881" s="203"/>
      <c r="W881" s="194"/>
      <c r="X881" s="188"/>
      <c r="Y881" s="191"/>
      <c r="Z881" s="191"/>
      <c r="AA881" s="191"/>
      <c r="AB881" s="191"/>
      <c r="AC881" s="205"/>
      <c r="AD881" s="205"/>
    </row>
    <row r="882" spans="1:30" ht="17.399999999999999" customHeight="1" x14ac:dyDescent="0.25">
      <c r="A882" s="210"/>
      <c r="B882" s="191"/>
      <c r="C882" s="191"/>
      <c r="D882" s="241"/>
      <c r="E882" s="192"/>
      <c r="F882" s="18">
        <v>0.15</v>
      </c>
      <c r="G882" s="15"/>
      <c r="H882" s="58" t="s">
        <v>1320</v>
      </c>
      <c r="I882" s="241" t="s">
        <v>1319</v>
      </c>
      <c r="J882" s="15"/>
      <c r="K882" s="15"/>
      <c r="L882" s="191"/>
      <c r="M882" s="191"/>
      <c r="N882" s="191"/>
      <c r="O882" s="191"/>
      <c r="P882" s="217"/>
      <c r="Q882" s="246"/>
      <c r="R882" s="194"/>
      <c r="S882" s="240"/>
      <c r="T882" s="203"/>
      <c r="U882" s="203"/>
      <c r="V882" s="203"/>
      <c r="W882" s="194"/>
      <c r="X882" s="188"/>
      <c r="Y882" s="191"/>
      <c r="Z882" s="191"/>
      <c r="AA882" s="191"/>
      <c r="AB882" s="191"/>
      <c r="AC882" s="205"/>
      <c r="AD882" s="205"/>
    </row>
    <row r="883" spans="1:30" x14ac:dyDescent="0.25">
      <c r="A883" s="210"/>
      <c r="B883" s="191"/>
      <c r="C883" s="191"/>
      <c r="D883" s="206" t="s">
        <v>1316</v>
      </c>
      <c r="E883" s="210" t="s">
        <v>238</v>
      </c>
      <c r="F883" s="18">
        <v>0.39</v>
      </c>
      <c r="G883" s="15"/>
      <c r="H883" s="58" t="s">
        <v>1267</v>
      </c>
      <c r="I883" s="241"/>
      <c r="J883" s="15"/>
      <c r="K883" s="15"/>
      <c r="L883" s="191"/>
      <c r="M883" s="191"/>
      <c r="N883" s="191"/>
      <c r="O883" s="191"/>
      <c r="P883" s="217"/>
      <c r="Q883" s="246"/>
      <c r="R883" s="194"/>
      <c r="S883" s="240"/>
      <c r="T883" s="203"/>
      <c r="U883" s="203"/>
      <c r="V883" s="203"/>
      <c r="W883" s="194"/>
      <c r="X883" s="188"/>
      <c r="Y883" s="191"/>
      <c r="Z883" s="191"/>
      <c r="AA883" s="191"/>
      <c r="AB883" s="191"/>
      <c r="AC883" s="205"/>
      <c r="AD883" s="205"/>
    </row>
    <row r="884" spans="1:30" x14ac:dyDescent="0.25">
      <c r="A884" s="210"/>
      <c r="B884" s="191"/>
      <c r="C884" s="191"/>
      <c r="D884" s="244"/>
      <c r="E884" s="210"/>
      <c r="F884" s="18">
        <v>0.08</v>
      </c>
      <c r="G884" s="15"/>
      <c r="H884" s="58" t="s">
        <v>1321</v>
      </c>
      <c r="I884" s="241"/>
      <c r="J884" s="15"/>
      <c r="K884" s="15"/>
      <c r="L884" s="191"/>
      <c r="M884" s="191"/>
      <c r="N884" s="191"/>
      <c r="O884" s="191"/>
      <c r="P884" s="217"/>
      <c r="Q884" s="246"/>
      <c r="R884" s="194"/>
      <c r="S884" s="240"/>
      <c r="T884" s="203"/>
      <c r="U884" s="203"/>
      <c r="V884" s="203"/>
      <c r="W884" s="194"/>
      <c r="X884" s="188"/>
      <c r="Y884" s="191"/>
      <c r="Z884" s="191"/>
      <c r="AA884" s="191"/>
      <c r="AB884" s="191"/>
      <c r="AC884" s="205"/>
      <c r="AD884" s="205"/>
    </row>
    <row r="885" spans="1:30" x14ac:dyDescent="0.25">
      <c r="A885" s="210"/>
      <c r="B885" s="191"/>
      <c r="C885" s="191"/>
      <c r="D885" s="244"/>
      <c r="E885" s="210"/>
      <c r="F885" s="18">
        <v>0.11</v>
      </c>
      <c r="G885" s="15"/>
      <c r="H885" s="58" t="s">
        <v>1322</v>
      </c>
      <c r="I885" s="241"/>
      <c r="J885" s="15"/>
      <c r="K885" s="15"/>
      <c r="L885" s="191"/>
      <c r="M885" s="191"/>
      <c r="N885" s="191"/>
      <c r="O885" s="191"/>
      <c r="P885" s="217"/>
      <c r="Q885" s="246"/>
      <c r="R885" s="194"/>
      <c r="S885" s="240"/>
      <c r="T885" s="203"/>
      <c r="U885" s="203"/>
      <c r="V885" s="203"/>
      <c r="W885" s="194"/>
      <c r="X885" s="188"/>
      <c r="Y885" s="191"/>
      <c r="Z885" s="191"/>
      <c r="AA885" s="191"/>
      <c r="AB885" s="191"/>
      <c r="AC885" s="205"/>
      <c r="AD885" s="205"/>
    </row>
    <row r="886" spans="1:30" ht="9.6" customHeight="1" x14ac:dyDescent="0.25">
      <c r="A886" s="210"/>
      <c r="B886" s="191"/>
      <c r="C886" s="191"/>
      <c r="D886" s="244"/>
      <c r="E886" s="210"/>
      <c r="F886" s="18">
        <v>0.02</v>
      </c>
      <c r="G886" s="15"/>
      <c r="H886" s="58" t="s">
        <v>1267</v>
      </c>
      <c r="I886" s="14" t="s">
        <v>1268</v>
      </c>
      <c r="J886" s="15"/>
      <c r="K886" s="15"/>
      <c r="L886" s="191"/>
      <c r="M886" s="191"/>
      <c r="N886" s="191"/>
      <c r="O886" s="191"/>
      <c r="P886" s="217"/>
      <c r="Q886" s="246"/>
      <c r="R886" s="194"/>
      <c r="S886" s="240"/>
      <c r="T886" s="203"/>
      <c r="U886" s="203"/>
      <c r="V886" s="203"/>
      <c r="W886" s="194"/>
      <c r="X886" s="188"/>
      <c r="Y886" s="191"/>
      <c r="Z886" s="191"/>
      <c r="AA886" s="191"/>
      <c r="AB886" s="191"/>
      <c r="AC886" s="205"/>
      <c r="AD886" s="205"/>
    </row>
    <row r="887" spans="1:30" x14ac:dyDescent="0.25">
      <c r="A887" s="210"/>
      <c r="B887" s="191"/>
      <c r="C887" s="191"/>
      <c r="D887" s="244"/>
      <c r="E887" s="210"/>
      <c r="F887" s="18">
        <v>0.14299999999999999</v>
      </c>
      <c r="G887" s="15"/>
      <c r="H887" s="222" t="s">
        <v>1143</v>
      </c>
      <c r="I887" s="206" t="s">
        <v>1142</v>
      </c>
      <c r="J887" s="15"/>
      <c r="K887" s="15"/>
      <c r="L887" s="191"/>
      <c r="M887" s="191"/>
      <c r="N887" s="191"/>
      <c r="O887" s="191"/>
      <c r="P887" s="217"/>
      <c r="Q887" s="246"/>
      <c r="R887" s="194"/>
      <c r="S887" s="240"/>
      <c r="T887" s="203"/>
      <c r="U887" s="203"/>
      <c r="V887" s="203"/>
      <c r="W887" s="194"/>
      <c r="X887" s="188"/>
      <c r="Y887" s="191"/>
      <c r="Z887" s="191"/>
      <c r="AA887" s="191"/>
      <c r="AB887" s="191"/>
      <c r="AC887" s="205"/>
      <c r="AD887" s="205"/>
    </row>
    <row r="888" spans="1:30" x14ac:dyDescent="0.25">
      <c r="A888" s="210"/>
      <c r="B888" s="191"/>
      <c r="C888" s="191"/>
      <c r="D888" s="207"/>
      <c r="E888" s="18" t="s">
        <v>237</v>
      </c>
      <c r="F888" s="18">
        <v>0.02</v>
      </c>
      <c r="G888" s="15"/>
      <c r="H888" s="223"/>
      <c r="I888" s="207"/>
      <c r="J888" s="15"/>
      <c r="K888" s="15"/>
      <c r="L888" s="191"/>
      <c r="M888" s="191"/>
      <c r="N888" s="191"/>
      <c r="O888" s="191"/>
      <c r="P888" s="217"/>
      <c r="Q888" s="246"/>
      <c r="R888" s="194"/>
      <c r="S888" s="240"/>
      <c r="T888" s="203"/>
      <c r="U888" s="203"/>
      <c r="V888" s="203"/>
      <c r="W888" s="194"/>
      <c r="X888" s="188"/>
      <c r="Y888" s="191"/>
      <c r="Z888" s="191"/>
      <c r="AA888" s="191"/>
      <c r="AB888" s="191"/>
      <c r="AC888" s="205"/>
      <c r="AD888" s="205"/>
    </row>
    <row r="889" spans="1:30" ht="12" customHeight="1" x14ac:dyDescent="0.25">
      <c r="A889" s="210"/>
      <c r="B889" s="191"/>
      <c r="C889" s="191"/>
      <c r="D889" s="346" t="s">
        <v>1323</v>
      </c>
      <c r="E889" s="18" t="s">
        <v>237</v>
      </c>
      <c r="F889" s="18">
        <v>0.105</v>
      </c>
      <c r="G889" s="15"/>
      <c r="H889" s="222" t="s">
        <v>1325</v>
      </c>
      <c r="I889" s="190" t="s">
        <v>1324</v>
      </c>
      <c r="J889" s="15"/>
      <c r="K889" s="15"/>
      <c r="L889" s="191"/>
      <c r="M889" s="191"/>
      <c r="N889" s="191"/>
      <c r="O889" s="191"/>
      <c r="P889" s="217"/>
      <c r="Q889" s="247"/>
      <c r="R889" s="195"/>
      <c r="S889" s="240"/>
      <c r="T889" s="204"/>
      <c r="U889" s="204"/>
      <c r="V889" s="204"/>
      <c r="W889" s="194"/>
      <c r="X889" s="188"/>
      <c r="Y889" s="191"/>
      <c r="Z889" s="191"/>
      <c r="AA889" s="191"/>
      <c r="AB889" s="191"/>
      <c r="AC889" s="205"/>
      <c r="AD889" s="205"/>
    </row>
    <row r="890" spans="1:30" ht="12" customHeight="1" x14ac:dyDescent="0.25">
      <c r="A890" s="210"/>
      <c r="B890" s="191"/>
      <c r="C890" s="191"/>
      <c r="D890" s="384"/>
      <c r="E890" s="18" t="s">
        <v>238</v>
      </c>
      <c r="F890" s="18">
        <v>0.105</v>
      </c>
      <c r="G890" s="15"/>
      <c r="H890" s="223"/>
      <c r="I890" s="192"/>
      <c r="J890" s="15"/>
      <c r="K890" s="15"/>
      <c r="L890" s="191"/>
      <c r="M890" s="191"/>
      <c r="N890" s="191"/>
      <c r="O890" s="191"/>
      <c r="P890" s="217"/>
      <c r="Q890" s="190" t="s">
        <v>1339</v>
      </c>
      <c r="R890" s="193" t="s">
        <v>1337</v>
      </c>
      <c r="S890" s="240"/>
      <c r="T890" s="343">
        <v>0.1</v>
      </c>
      <c r="U890" s="202" t="s">
        <v>245</v>
      </c>
      <c r="V890" s="343">
        <f>+T890-T875</f>
        <v>1.0000000000000009E-2</v>
      </c>
      <c r="W890" s="194"/>
      <c r="X890" s="188"/>
      <c r="Y890" s="191"/>
      <c r="Z890" s="191"/>
      <c r="AA890" s="191"/>
      <c r="AB890" s="191"/>
      <c r="AC890" s="205"/>
      <c r="AD890" s="205"/>
    </row>
    <row r="891" spans="1:30" ht="21" customHeight="1" x14ac:dyDescent="0.25">
      <c r="A891" s="210"/>
      <c r="B891" s="191"/>
      <c r="C891" s="191"/>
      <c r="D891" s="391" t="s">
        <v>1326</v>
      </c>
      <c r="E891" s="193" t="s">
        <v>238</v>
      </c>
      <c r="F891" s="18">
        <v>4.8000000000000001E-2</v>
      </c>
      <c r="G891" s="15"/>
      <c r="H891" s="58" t="s">
        <v>1317</v>
      </c>
      <c r="I891" s="14" t="s">
        <v>1327</v>
      </c>
      <c r="J891" s="15"/>
      <c r="K891" s="15"/>
      <c r="L891" s="191"/>
      <c r="M891" s="191"/>
      <c r="N891" s="191"/>
      <c r="O891" s="191"/>
      <c r="P891" s="217"/>
      <c r="Q891" s="191"/>
      <c r="R891" s="194"/>
      <c r="S891" s="240"/>
      <c r="T891" s="390"/>
      <c r="U891" s="203"/>
      <c r="V891" s="390"/>
      <c r="W891" s="194"/>
      <c r="X891" s="188"/>
      <c r="Y891" s="191"/>
      <c r="Z891" s="191"/>
      <c r="AA891" s="191"/>
      <c r="AB891" s="191"/>
      <c r="AC891" s="205"/>
      <c r="AD891" s="205"/>
    </row>
    <row r="892" spans="1:30" ht="6.6" customHeight="1" x14ac:dyDescent="0.25">
      <c r="A892" s="210"/>
      <c r="B892" s="191"/>
      <c r="C892" s="191"/>
      <c r="D892" s="392"/>
      <c r="E892" s="195"/>
      <c r="F892" s="18">
        <v>4.2999999999999997E-2</v>
      </c>
      <c r="G892" s="15"/>
      <c r="H892" s="58" t="s">
        <v>1265</v>
      </c>
      <c r="I892" s="14" t="s">
        <v>1270</v>
      </c>
      <c r="J892" s="15"/>
      <c r="K892" s="15"/>
      <c r="L892" s="191"/>
      <c r="M892" s="191"/>
      <c r="N892" s="191"/>
      <c r="O892" s="191"/>
      <c r="P892" s="217"/>
      <c r="Q892" s="191"/>
      <c r="R892" s="194"/>
      <c r="S892" s="240"/>
      <c r="T892" s="390"/>
      <c r="U892" s="203"/>
      <c r="V892" s="390"/>
      <c r="W892" s="194"/>
      <c r="X892" s="188"/>
      <c r="Y892" s="191"/>
      <c r="Z892" s="191"/>
      <c r="AA892" s="191"/>
      <c r="AB892" s="191"/>
      <c r="AC892" s="205"/>
      <c r="AD892" s="205"/>
    </row>
    <row r="893" spans="1:30" x14ac:dyDescent="0.25">
      <c r="A893" s="210"/>
      <c r="B893" s="191"/>
      <c r="C893" s="191"/>
      <c r="D893" s="391" t="s">
        <v>1313</v>
      </c>
      <c r="E893" s="18" t="s">
        <v>237</v>
      </c>
      <c r="F893" s="18">
        <v>0.05</v>
      </c>
      <c r="G893" s="15"/>
      <c r="H893" s="222" t="s">
        <v>951</v>
      </c>
      <c r="I893" s="190" t="s">
        <v>1314</v>
      </c>
      <c r="J893" s="15"/>
      <c r="K893" s="15"/>
      <c r="L893" s="191"/>
      <c r="M893" s="191"/>
      <c r="N893" s="191"/>
      <c r="O893" s="191"/>
      <c r="P893" s="217"/>
      <c r="Q893" s="191"/>
      <c r="R893" s="194"/>
      <c r="S893" s="240"/>
      <c r="T893" s="390"/>
      <c r="U893" s="203"/>
      <c r="V893" s="390"/>
      <c r="W893" s="194"/>
      <c r="X893" s="188"/>
      <c r="Y893" s="191"/>
      <c r="Z893" s="191"/>
      <c r="AA893" s="191"/>
      <c r="AB893" s="191"/>
      <c r="AC893" s="205"/>
      <c r="AD893" s="205"/>
    </row>
    <row r="894" spans="1:30" x14ac:dyDescent="0.25">
      <c r="A894" s="210"/>
      <c r="B894" s="192"/>
      <c r="C894" s="192"/>
      <c r="D894" s="392"/>
      <c r="E894" s="18" t="s">
        <v>238</v>
      </c>
      <c r="F894" s="18">
        <v>0.01</v>
      </c>
      <c r="G894" s="15"/>
      <c r="H894" s="223"/>
      <c r="I894" s="192"/>
      <c r="J894" s="15"/>
      <c r="K894" s="15"/>
      <c r="L894" s="191"/>
      <c r="M894" s="191"/>
      <c r="N894" s="191"/>
      <c r="O894" s="191"/>
      <c r="P894" s="217"/>
      <c r="Q894" s="191"/>
      <c r="R894" s="194"/>
      <c r="S894" s="240"/>
      <c r="T894" s="390"/>
      <c r="U894" s="203"/>
      <c r="V894" s="390"/>
      <c r="W894" s="194"/>
      <c r="X894" s="188"/>
      <c r="Y894" s="191"/>
      <c r="Z894" s="191"/>
      <c r="AA894" s="191"/>
      <c r="AB894" s="191"/>
      <c r="AC894" s="205"/>
      <c r="AD894" s="205"/>
    </row>
    <row r="895" spans="1:30" ht="27" customHeight="1" x14ac:dyDescent="0.25">
      <c r="A895" s="210"/>
      <c r="B895" s="15" t="s">
        <v>1329</v>
      </c>
      <c r="C895" s="15" t="s">
        <v>1328</v>
      </c>
      <c r="D895" s="15" t="s">
        <v>1330</v>
      </c>
      <c r="E895" s="18" t="s">
        <v>238</v>
      </c>
      <c r="F895" s="146">
        <v>0.1</v>
      </c>
      <c r="G895" s="15"/>
      <c r="H895" s="58" t="s">
        <v>951</v>
      </c>
      <c r="I895" s="14" t="s">
        <v>1314</v>
      </c>
      <c r="J895" s="15"/>
      <c r="K895" s="15"/>
      <c r="L895" s="191"/>
      <c r="M895" s="191"/>
      <c r="N895" s="191"/>
      <c r="O895" s="191"/>
      <c r="P895" s="217"/>
      <c r="Q895" s="191"/>
      <c r="R895" s="194"/>
      <c r="S895" s="240"/>
      <c r="T895" s="390"/>
      <c r="U895" s="203"/>
      <c r="V895" s="390"/>
      <c r="W895" s="194"/>
      <c r="X895" s="188"/>
      <c r="Y895" s="191"/>
      <c r="Z895" s="191"/>
      <c r="AA895" s="191"/>
      <c r="AB895" s="191"/>
      <c r="AC895" s="205"/>
      <c r="AD895" s="205"/>
    </row>
    <row r="896" spans="1:30" x14ac:dyDescent="0.25">
      <c r="A896" s="210"/>
      <c r="B896" s="190" t="s">
        <v>876</v>
      </c>
      <c r="C896" s="190" t="s">
        <v>96</v>
      </c>
      <c r="D896" s="206" t="s">
        <v>1331</v>
      </c>
      <c r="E896" s="18" t="s">
        <v>237</v>
      </c>
      <c r="F896" s="18">
        <v>6.4000000000000001E-2</v>
      </c>
      <c r="G896" s="15"/>
      <c r="H896" s="217">
        <v>134</v>
      </c>
      <c r="I896" s="210" t="s">
        <v>239</v>
      </c>
      <c r="J896" s="15"/>
      <c r="K896" s="15"/>
      <c r="L896" s="191"/>
      <c r="M896" s="191"/>
      <c r="N896" s="191"/>
      <c r="O896" s="191"/>
      <c r="P896" s="217"/>
      <c r="Q896" s="191"/>
      <c r="R896" s="194"/>
      <c r="S896" s="240"/>
      <c r="T896" s="390"/>
      <c r="U896" s="203"/>
      <c r="V896" s="390"/>
      <c r="W896" s="194"/>
      <c r="X896" s="188"/>
      <c r="Y896" s="191"/>
      <c r="Z896" s="191"/>
      <c r="AA896" s="191"/>
      <c r="AB896" s="191"/>
      <c r="AC896" s="205"/>
      <c r="AD896" s="205"/>
    </row>
    <row r="897" spans="1:30" ht="9.6" customHeight="1" x14ac:dyDescent="0.25">
      <c r="A897" s="210"/>
      <c r="B897" s="191"/>
      <c r="C897" s="191"/>
      <c r="D897" s="244"/>
      <c r="E897" s="18" t="s">
        <v>238</v>
      </c>
      <c r="F897" s="18">
        <v>0.35799999999999998</v>
      </c>
      <c r="G897" s="15"/>
      <c r="H897" s="217"/>
      <c r="I897" s="210"/>
      <c r="J897" s="15"/>
      <c r="K897" s="15"/>
      <c r="L897" s="191"/>
      <c r="M897" s="191"/>
      <c r="N897" s="191"/>
      <c r="O897" s="191"/>
      <c r="P897" s="217"/>
      <c r="Q897" s="191"/>
      <c r="R897" s="194"/>
      <c r="S897" s="240"/>
      <c r="T897" s="390"/>
      <c r="U897" s="203"/>
      <c r="V897" s="390"/>
      <c r="W897" s="194"/>
      <c r="X897" s="188"/>
      <c r="Y897" s="191"/>
      <c r="Z897" s="191"/>
      <c r="AA897" s="191"/>
      <c r="AB897" s="191"/>
      <c r="AC897" s="205"/>
      <c r="AD897" s="205"/>
    </row>
    <row r="898" spans="1:30" ht="12" customHeight="1" x14ac:dyDescent="0.25">
      <c r="A898" s="210"/>
      <c r="B898" s="191"/>
      <c r="C898" s="191"/>
      <c r="D898" s="244"/>
      <c r="E898" s="18" t="s">
        <v>237</v>
      </c>
      <c r="F898" s="18">
        <v>1.6E-2</v>
      </c>
      <c r="G898" s="15"/>
      <c r="H898" s="217">
        <v>136</v>
      </c>
      <c r="I898" s="210" t="s">
        <v>240</v>
      </c>
      <c r="J898" s="15"/>
      <c r="K898" s="15"/>
      <c r="L898" s="191"/>
      <c r="M898" s="191"/>
      <c r="N898" s="191"/>
      <c r="O898" s="191"/>
      <c r="P898" s="217"/>
      <c r="Q898" s="191"/>
      <c r="R898" s="194"/>
      <c r="S898" s="240"/>
      <c r="T898" s="390"/>
      <c r="U898" s="203"/>
      <c r="V898" s="390"/>
      <c r="W898" s="194"/>
      <c r="X898" s="188"/>
      <c r="Y898" s="191"/>
      <c r="Z898" s="191"/>
      <c r="AA898" s="191"/>
      <c r="AB898" s="191"/>
      <c r="AC898" s="205"/>
      <c r="AD898" s="205"/>
    </row>
    <row r="899" spans="1:30" x14ac:dyDescent="0.25">
      <c r="A899" s="210"/>
      <c r="B899" s="191"/>
      <c r="C899" s="191"/>
      <c r="D899" s="207"/>
      <c r="E899" s="18" t="s">
        <v>238</v>
      </c>
      <c r="F899" s="18">
        <v>8.8999999999999996E-2</v>
      </c>
      <c r="G899" s="15"/>
      <c r="H899" s="217"/>
      <c r="I899" s="210"/>
      <c r="J899" s="15"/>
      <c r="K899" s="15"/>
      <c r="L899" s="191"/>
      <c r="M899" s="191"/>
      <c r="N899" s="191"/>
      <c r="O899" s="191"/>
      <c r="P899" s="217"/>
      <c r="Q899" s="191"/>
      <c r="R899" s="194"/>
      <c r="S899" s="240"/>
      <c r="T899" s="390"/>
      <c r="U899" s="203"/>
      <c r="V899" s="390"/>
      <c r="W899" s="194"/>
      <c r="X899" s="188"/>
      <c r="Y899" s="191"/>
      <c r="Z899" s="191"/>
      <c r="AA899" s="191"/>
      <c r="AB899" s="191"/>
      <c r="AC899" s="205"/>
      <c r="AD899" s="205"/>
    </row>
    <row r="900" spans="1:30" x14ac:dyDescent="0.25">
      <c r="A900" s="210"/>
      <c r="B900" s="191"/>
      <c r="C900" s="191"/>
      <c r="D900" s="206" t="s">
        <v>1332</v>
      </c>
      <c r="E900" s="18" t="s">
        <v>237</v>
      </c>
      <c r="F900" s="18">
        <v>5.0000000000000001E-4</v>
      </c>
      <c r="G900" s="15"/>
      <c r="H900" s="193">
        <v>149</v>
      </c>
      <c r="I900" s="190" t="s">
        <v>1271</v>
      </c>
      <c r="J900" s="15"/>
      <c r="K900" s="15"/>
      <c r="L900" s="191"/>
      <c r="M900" s="191"/>
      <c r="N900" s="191"/>
      <c r="O900" s="191"/>
      <c r="P900" s="217"/>
      <c r="Q900" s="191"/>
      <c r="R900" s="194"/>
      <c r="S900" s="240"/>
      <c r="T900" s="390"/>
      <c r="U900" s="203"/>
      <c r="V900" s="390"/>
      <c r="W900" s="194"/>
      <c r="X900" s="188"/>
      <c r="Y900" s="191"/>
      <c r="Z900" s="191"/>
      <c r="AA900" s="191"/>
      <c r="AB900" s="191"/>
      <c r="AC900" s="205"/>
      <c r="AD900" s="205"/>
    </row>
    <row r="901" spans="1:30" x14ac:dyDescent="0.25">
      <c r="A901" s="210"/>
      <c r="B901" s="191"/>
      <c r="C901" s="191"/>
      <c r="D901" s="244"/>
      <c r="E901" s="34" t="s">
        <v>238</v>
      </c>
      <c r="F901" s="34">
        <v>1.7700000000000001E-3</v>
      </c>
      <c r="G901" s="62"/>
      <c r="H901" s="194"/>
      <c r="I901" s="191"/>
      <c r="J901" s="62"/>
      <c r="K901" s="62"/>
      <c r="L901" s="191"/>
      <c r="M901" s="191"/>
      <c r="N901" s="191"/>
      <c r="O901" s="191"/>
      <c r="P901" s="217"/>
      <c r="Q901" s="191"/>
      <c r="R901" s="194"/>
      <c r="S901" s="240"/>
      <c r="T901" s="390"/>
      <c r="U901" s="203"/>
      <c r="V901" s="390"/>
      <c r="W901" s="194"/>
      <c r="X901" s="188"/>
      <c r="Y901" s="191"/>
      <c r="Z901" s="191"/>
      <c r="AA901" s="191"/>
      <c r="AB901" s="191"/>
      <c r="AC901" s="205"/>
      <c r="AD901" s="205"/>
    </row>
    <row r="902" spans="1:30" ht="16.95" customHeight="1" x14ac:dyDescent="0.25">
      <c r="A902" s="210"/>
      <c r="B902" s="191"/>
      <c r="C902" s="191"/>
      <c r="D902" s="206" t="s">
        <v>1333</v>
      </c>
      <c r="E902" s="18" t="s">
        <v>237</v>
      </c>
      <c r="F902" s="14" t="s">
        <v>1354</v>
      </c>
      <c r="G902" s="15"/>
      <c r="H902" s="210" t="s">
        <v>1355</v>
      </c>
      <c r="I902" s="210" t="s">
        <v>1356</v>
      </c>
      <c r="J902" s="15"/>
      <c r="K902" s="15"/>
      <c r="L902" s="191"/>
      <c r="M902" s="191"/>
      <c r="N902" s="191"/>
      <c r="O902" s="191"/>
      <c r="P902" s="217"/>
      <c r="Q902" s="191"/>
      <c r="R902" s="194"/>
      <c r="S902" s="240"/>
      <c r="T902" s="390"/>
      <c r="U902" s="203"/>
      <c r="V902" s="390"/>
      <c r="W902" s="194"/>
      <c r="X902" s="188"/>
      <c r="Y902" s="191"/>
      <c r="Z902" s="191"/>
      <c r="AA902" s="191"/>
      <c r="AB902" s="191"/>
      <c r="AC902" s="205"/>
      <c r="AD902" s="205"/>
    </row>
    <row r="903" spans="1:30" ht="24" x14ac:dyDescent="0.25">
      <c r="A903" s="210"/>
      <c r="B903" s="192"/>
      <c r="C903" s="192"/>
      <c r="D903" s="207"/>
      <c r="E903" s="18" t="s">
        <v>238</v>
      </c>
      <c r="F903" s="14" t="s">
        <v>1357</v>
      </c>
      <c r="G903" s="15"/>
      <c r="H903" s="217"/>
      <c r="I903" s="210"/>
      <c r="J903" s="15"/>
      <c r="K903" s="15"/>
      <c r="L903" s="191"/>
      <c r="M903" s="191"/>
      <c r="N903" s="191"/>
      <c r="O903" s="191"/>
      <c r="P903" s="217"/>
      <c r="Q903" s="191"/>
      <c r="R903" s="194"/>
      <c r="S903" s="240"/>
      <c r="T903" s="390"/>
      <c r="U903" s="203"/>
      <c r="V903" s="390"/>
      <c r="W903" s="194"/>
      <c r="X903" s="188"/>
      <c r="Y903" s="191"/>
      <c r="Z903" s="191"/>
      <c r="AA903" s="191"/>
      <c r="AB903" s="191"/>
      <c r="AC903" s="205"/>
      <c r="AD903" s="205"/>
    </row>
    <row r="904" spans="1:30" x14ac:dyDescent="0.25">
      <c r="A904" s="210"/>
      <c r="B904" s="190" t="s">
        <v>1335</v>
      </c>
      <c r="C904" s="193" t="s">
        <v>96</v>
      </c>
      <c r="D904" s="346" t="s">
        <v>1334</v>
      </c>
      <c r="E904" s="18" t="s">
        <v>237</v>
      </c>
      <c r="F904" s="18">
        <v>3.0000000000000001E-5</v>
      </c>
      <c r="G904" s="187"/>
      <c r="H904" s="193">
        <v>162</v>
      </c>
      <c r="I904" s="14"/>
      <c r="J904" s="15"/>
      <c r="K904" s="15"/>
      <c r="L904" s="191"/>
      <c r="M904" s="191"/>
      <c r="N904" s="191"/>
      <c r="O904" s="191"/>
      <c r="P904" s="217"/>
      <c r="Q904" s="191"/>
      <c r="R904" s="194"/>
      <c r="S904" s="240"/>
      <c r="T904" s="390"/>
      <c r="U904" s="203"/>
      <c r="V904" s="390"/>
      <c r="W904" s="194"/>
      <c r="X904" s="188"/>
      <c r="Y904" s="191"/>
      <c r="Z904" s="191"/>
      <c r="AA904" s="191"/>
      <c r="AB904" s="191"/>
      <c r="AC904" s="205"/>
      <c r="AD904" s="205"/>
    </row>
    <row r="905" spans="1:30" x14ac:dyDescent="0.25">
      <c r="A905" s="210"/>
      <c r="B905" s="192"/>
      <c r="C905" s="195"/>
      <c r="D905" s="385"/>
      <c r="E905" s="18" t="s">
        <v>238</v>
      </c>
      <c r="F905" s="18">
        <v>3.1E-4</v>
      </c>
      <c r="G905" s="189"/>
      <c r="H905" s="195"/>
      <c r="I905" s="14"/>
      <c r="J905" s="15"/>
      <c r="K905" s="15"/>
      <c r="L905" s="191"/>
      <c r="M905" s="191"/>
      <c r="N905" s="191"/>
      <c r="O905" s="191"/>
      <c r="P905" s="217"/>
      <c r="Q905" s="191"/>
      <c r="R905" s="194"/>
      <c r="S905" s="240"/>
      <c r="T905" s="390"/>
      <c r="U905" s="203"/>
      <c r="V905" s="390"/>
      <c r="W905" s="195"/>
      <c r="X905" s="188"/>
      <c r="Y905" s="191"/>
      <c r="Z905" s="191"/>
      <c r="AA905" s="191"/>
      <c r="AB905" s="191"/>
      <c r="AC905" s="205"/>
      <c r="AD905" s="205"/>
    </row>
    <row r="906" spans="1:30" ht="72" x14ac:dyDescent="0.25">
      <c r="A906" s="14" t="s">
        <v>1544</v>
      </c>
      <c r="B906" s="14"/>
      <c r="C906" s="18" t="s">
        <v>1538</v>
      </c>
      <c r="D906" s="69" t="s">
        <v>1552</v>
      </c>
      <c r="E906" s="18"/>
      <c r="F906" s="18"/>
      <c r="G906" s="55"/>
      <c r="H906" s="18"/>
      <c r="I906" s="14"/>
      <c r="J906" s="15"/>
      <c r="K906" s="15"/>
      <c r="L906" s="121"/>
      <c r="M906" s="121"/>
      <c r="N906" s="121"/>
      <c r="O906" s="121"/>
      <c r="P906" s="34" t="s">
        <v>10</v>
      </c>
      <c r="Q906" s="121"/>
      <c r="R906" s="163"/>
      <c r="S906" s="173"/>
      <c r="T906" s="175"/>
      <c r="U906" s="174"/>
      <c r="V906" s="175"/>
      <c r="W906" s="172">
        <v>45390</v>
      </c>
      <c r="X906" s="40"/>
      <c r="Y906" s="121"/>
      <c r="Z906" s="121"/>
      <c r="AA906" s="121"/>
      <c r="AB906" s="121"/>
      <c r="AC906" s="122" t="s">
        <v>1554</v>
      </c>
      <c r="AD906" s="122"/>
    </row>
    <row r="907" spans="1:30" ht="36" customHeight="1" x14ac:dyDescent="0.25">
      <c r="A907" s="210" t="s">
        <v>967</v>
      </c>
      <c r="B907" s="190" t="s">
        <v>247</v>
      </c>
      <c r="C907" s="190" t="s">
        <v>248</v>
      </c>
      <c r="D907" s="241" t="s">
        <v>1309</v>
      </c>
      <c r="E907" s="18" t="s">
        <v>1310</v>
      </c>
      <c r="F907" s="18">
        <v>0.35</v>
      </c>
      <c r="G907" s="15"/>
      <c r="H907" s="253" t="s">
        <v>1312</v>
      </c>
      <c r="I907" s="210" t="s">
        <v>1311</v>
      </c>
      <c r="J907" s="15"/>
      <c r="K907" s="15"/>
      <c r="L907" s="190" t="s">
        <v>513</v>
      </c>
      <c r="M907" s="190" t="s">
        <v>514</v>
      </c>
      <c r="N907" s="190" t="s">
        <v>20</v>
      </c>
      <c r="O907" s="190" t="s">
        <v>51</v>
      </c>
      <c r="P907" s="217" t="s">
        <v>233</v>
      </c>
      <c r="Q907" s="245" t="s">
        <v>1338</v>
      </c>
      <c r="R907" s="193" t="s">
        <v>1336</v>
      </c>
      <c r="S907" s="222" t="s">
        <v>438</v>
      </c>
      <c r="T907" s="343">
        <v>0.1</v>
      </c>
      <c r="U907" s="202" t="s">
        <v>245</v>
      </c>
      <c r="V907" s="202" t="s">
        <v>20</v>
      </c>
      <c r="W907" s="196">
        <v>45391</v>
      </c>
      <c r="X907" s="187"/>
      <c r="Y907" s="190" t="s">
        <v>1343</v>
      </c>
      <c r="Z907" s="190" t="s">
        <v>1341</v>
      </c>
      <c r="AA907" s="190" t="s">
        <v>1342</v>
      </c>
      <c r="AB907" s="190" t="s">
        <v>1340</v>
      </c>
      <c r="AC907" s="205" t="s">
        <v>1352</v>
      </c>
      <c r="AD907" s="205" t="s">
        <v>1504</v>
      </c>
    </row>
    <row r="908" spans="1:30" x14ac:dyDescent="0.25">
      <c r="A908" s="210"/>
      <c r="B908" s="191"/>
      <c r="C908" s="191"/>
      <c r="D908" s="241"/>
      <c r="E908" s="18" t="s">
        <v>238</v>
      </c>
      <c r="F908" s="18">
        <v>0.21</v>
      </c>
      <c r="G908" s="15"/>
      <c r="H908" s="253"/>
      <c r="I908" s="210"/>
      <c r="J908" s="15"/>
      <c r="K908" s="15"/>
      <c r="L908" s="191"/>
      <c r="M908" s="191"/>
      <c r="N908" s="191"/>
      <c r="O908" s="191"/>
      <c r="P908" s="217"/>
      <c r="Q908" s="246"/>
      <c r="R908" s="194"/>
      <c r="S908" s="240"/>
      <c r="T908" s="390"/>
      <c r="U908" s="203"/>
      <c r="V908" s="203"/>
      <c r="W908" s="194"/>
      <c r="X908" s="188"/>
      <c r="Y908" s="191"/>
      <c r="Z908" s="191"/>
      <c r="AA908" s="191"/>
      <c r="AB908" s="191"/>
      <c r="AC908" s="205"/>
      <c r="AD908" s="205"/>
    </row>
    <row r="909" spans="1:30" x14ac:dyDescent="0.25">
      <c r="A909" s="210"/>
      <c r="B909" s="191"/>
      <c r="C909" s="191"/>
      <c r="D909" s="206" t="s">
        <v>1313</v>
      </c>
      <c r="E909" s="18" t="s">
        <v>1310</v>
      </c>
      <c r="F909" s="18">
        <v>0.33</v>
      </c>
      <c r="G909" s="15"/>
      <c r="H909" s="253" t="s">
        <v>951</v>
      </c>
      <c r="I909" s="190" t="s">
        <v>1314</v>
      </c>
      <c r="J909" s="15"/>
      <c r="K909" s="15"/>
      <c r="L909" s="191"/>
      <c r="M909" s="191"/>
      <c r="N909" s="191"/>
      <c r="O909" s="191"/>
      <c r="P909" s="217"/>
      <c r="Q909" s="246"/>
      <c r="R909" s="194"/>
      <c r="S909" s="240"/>
      <c r="T909" s="390"/>
      <c r="U909" s="203"/>
      <c r="V909" s="203"/>
      <c r="W909" s="194"/>
      <c r="X909" s="188"/>
      <c r="Y909" s="191"/>
      <c r="Z909" s="191"/>
      <c r="AA909" s="191"/>
      <c r="AB909" s="191"/>
      <c r="AC909" s="205"/>
      <c r="AD909" s="205"/>
    </row>
    <row r="910" spans="1:30" x14ac:dyDescent="0.25">
      <c r="A910" s="210"/>
      <c r="B910" s="191"/>
      <c r="C910" s="191"/>
      <c r="D910" s="244"/>
      <c r="E910" s="18" t="s">
        <v>238</v>
      </c>
      <c r="F910" s="18">
        <v>0.14000000000000001</v>
      </c>
      <c r="G910" s="15"/>
      <c r="H910" s="253"/>
      <c r="I910" s="192"/>
      <c r="J910" s="15"/>
      <c r="K910" s="15"/>
      <c r="L910" s="191"/>
      <c r="M910" s="191"/>
      <c r="N910" s="191"/>
      <c r="O910" s="191"/>
      <c r="P910" s="217"/>
      <c r="Q910" s="246"/>
      <c r="R910" s="194"/>
      <c r="S910" s="240"/>
      <c r="T910" s="390"/>
      <c r="U910" s="203"/>
      <c r="V910" s="203"/>
      <c r="W910" s="194"/>
      <c r="X910" s="188"/>
      <c r="Y910" s="191"/>
      <c r="Z910" s="191"/>
      <c r="AA910" s="191"/>
      <c r="AB910" s="191"/>
      <c r="AC910" s="205"/>
      <c r="AD910" s="205"/>
    </row>
    <row r="911" spans="1:30" x14ac:dyDescent="0.25">
      <c r="A911" s="210"/>
      <c r="B911" s="191"/>
      <c r="C911" s="191"/>
      <c r="D911" s="244"/>
      <c r="E911" s="18" t="s">
        <v>1310</v>
      </c>
      <c r="F911" s="18">
        <v>0.19</v>
      </c>
      <c r="G911" s="15"/>
      <c r="H911" s="222" t="s">
        <v>998</v>
      </c>
      <c r="I911" s="190" t="s">
        <v>1315</v>
      </c>
      <c r="J911" s="15"/>
      <c r="K911" s="15"/>
      <c r="L911" s="191"/>
      <c r="M911" s="191"/>
      <c r="N911" s="191"/>
      <c r="O911" s="191"/>
      <c r="P911" s="217"/>
      <c r="Q911" s="246"/>
      <c r="R911" s="194"/>
      <c r="S911" s="240"/>
      <c r="T911" s="390"/>
      <c r="U911" s="203"/>
      <c r="V911" s="203"/>
      <c r="W911" s="194"/>
      <c r="X911" s="188"/>
      <c r="Y911" s="191"/>
      <c r="Z911" s="191"/>
      <c r="AA911" s="191"/>
      <c r="AB911" s="191"/>
      <c r="AC911" s="205"/>
      <c r="AD911" s="205"/>
    </row>
    <row r="912" spans="1:30" x14ac:dyDescent="0.25">
      <c r="A912" s="210"/>
      <c r="B912" s="191"/>
      <c r="C912" s="191"/>
      <c r="D912" s="207"/>
      <c r="E912" s="18" t="s">
        <v>238</v>
      </c>
      <c r="F912" s="18">
        <v>0.08</v>
      </c>
      <c r="G912" s="15"/>
      <c r="H912" s="223"/>
      <c r="I912" s="192"/>
      <c r="J912" s="15"/>
      <c r="K912" s="15"/>
      <c r="L912" s="191"/>
      <c r="M912" s="191"/>
      <c r="N912" s="191"/>
      <c r="O912" s="191"/>
      <c r="P912" s="217"/>
      <c r="Q912" s="246"/>
      <c r="R912" s="194"/>
      <c r="S912" s="240"/>
      <c r="T912" s="390"/>
      <c r="U912" s="203"/>
      <c r="V912" s="203"/>
      <c r="W912" s="194"/>
      <c r="X912" s="188"/>
      <c r="Y912" s="191"/>
      <c r="Z912" s="191"/>
      <c r="AA912" s="191"/>
      <c r="AB912" s="191"/>
      <c r="AC912" s="205"/>
      <c r="AD912" s="205"/>
    </row>
    <row r="913" spans="1:30" ht="19.2" customHeight="1" x14ac:dyDescent="0.25">
      <c r="A913" s="210"/>
      <c r="B913" s="191"/>
      <c r="C913" s="191"/>
      <c r="D913" s="241" t="s">
        <v>1316</v>
      </c>
      <c r="E913" s="190" t="s">
        <v>238</v>
      </c>
      <c r="F913" s="18">
        <v>0.09</v>
      </c>
      <c r="G913" s="15"/>
      <c r="H913" s="58" t="s">
        <v>1317</v>
      </c>
      <c r="I913" s="14" t="s">
        <v>1318</v>
      </c>
      <c r="J913" s="15"/>
      <c r="K913" s="15"/>
      <c r="L913" s="191"/>
      <c r="M913" s="191"/>
      <c r="N913" s="191"/>
      <c r="O913" s="191"/>
      <c r="P913" s="217"/>
      <c r="Q913" s="246"/>
      <c r="R913" s="194"/>
      <c r="S913" s="240"/>
      <c r="T913" s="390"/>
      <c r="U913" s="203"/>
      <c r="V913" s="203"/>
      <c r="W913" s="194"/>
      <c r="X913" s="188"/>
      <c r="Y913" s="191"/>
      <c r="Z913" s="191"/>
      <c r="AA913" s="191"/>
      <c r="AB913" s="191"/>
      <c r="AC913" s="205"/>
      <c r="AD913" s="205"/>
    </row>
    <row r="914" spans="1:30" ht="17.399999999999999" customHeight="1" x14ac:dyDescent="0.25">
      <c r="A914" s="210"/>
      <c r="B914" s="191"/>
      <c r="C914" s="191"/>
      <c r="D914" s="241"/>
      <c r="E914" s="192"/>
      <c r="F914" s="18">
        <v>0.15</v>
      </c>
      <c r="G914" s="15"/>
      <c r="H914" s="58" t="s">
        <v>1320</v>
      </c>
      <c r="I914" s="241" t="s">
        <v>1319</v>
      </c>
      <c r="J914" s="15"/>
      <c r="K914" s="15"/>
      <c r="L914" s="191"/>
      <c r="M914" s="191"/>
      <c r="N914" s="191"/>
      <c r="O914" s="191"/>
      <c r="P914" s="217"/>
      <c r="Q914" s="246"/>
      <c r="R914" s="194"/>
      <c r="S914" s="240"/>
      <c r="T914" s="390"/>
      <c r="U914" s="203"/>
      <c r="V914" s="203"/>
      <c r="W914" s="194"/>
      <c r="X914" s="188"/>
      <c r="Y914" s="191"/>
      <c r="Z914" s="191"/>
      <c r="AA914" s="191"/>
      <c r="AB914" s="191"/>
      <c r="AC914" s="205"/>
      <c r="AD914" s="205"/>
    </row>
    <row r="915" spans="1:30" x14ac:dyDescent="0.25">
      <c r="A915" s="210"/>
      <c r="B915" s="191"/>
      <c r="C915" s="191"/>
      <c r="D915" s="206" t="s">
        <v>1316</v>
      </c>
      <c r="E915" s="210" t="s">
        <v>238</v>
      </c>
      <c r="F915" s="18">
        <v>0.39</v>
      </c>
      <c r="G915" s="15"/>
      <c r="H915" s="58" t="s">
        <v>1267</v>
      </c>
      <c r="I915" s="241"/>
      <c r="J915" s="15"/>
      <c r="K915" s="15"/>
      <c r="L915" s="191"/>
      <c r="M915" s="191"/>
      <c r="N915" s="191"/>
      <c r="O915" s="191"/>
      <c r="P915" s="217"/>
      <c r="Q915" s="246"/>
      <c r="R915" s="194"/>
      <c r="S915" s="240"/>
      <c r="T915" s="390"/>
      <c r="U915" s="203"/>
      <c r="V915" s="203"/>
      <c r="W915" s="194"/>
      <c r="X915" s="188"/>
      <c r="Y915" s="191"/>
      <c r="Z915" s="191"/>
      <c r="AA915" s="191"/>
      <c r="AB915" s="191"/>
      <c r="AC915" s="205"/>
      <c r="AD915" s="205"/>
    </row>
    <row r="916" spans="1:30" x14ac:dyDescent="0.25">
      <c r="A916" s="210"/>
      <c r="B916" s="191"/>
      <c r="C916" s="191"/>
      <c r="D916" s="244"/>
      <c r="E916" s="210"/>
      <c r="F916" s="18">
        <v>0.08</v>
      </c>
      <c r="G916" s="15"/>
      <c r="H916" s="58" t="s">
        <v>1321</v>
      </c>
      <c r="I916" s="241"/>
      <c r="J916" s="15"/>
      <c r="K916" s="15"/>
      <c r="L916" s="191"/>
      <c r="M916" s="191"/>
      <c r="N916" s="191"/>
      <c r="O916" s="191"/>
      <c r="P916" s="217"/>
      <c r="Q916" s="246"/>
      <c r="R916" s="194"/>
      <c r="S916" s="240"/>
      <c r="T916" s="390"/>
      <c r="U916" s="203"/>
      <c r="V916" s="203"/>
      <c r="W916" s="194"/>
      <c r="X916" s="188"/>
      <c r="Y916" s="191"/>
      <c r="Z916" s="191"/>
      <c r="AA916" s="191"/>
      <c r="AB916" s="191"/>
      <c r="AC916" s="205"/>
      <c r="AD916" s="205"/>
    </row>
    <row r="917" spans="1:30" x14ac:dyDescent="0.25">
      <c r="A917" s="210"/>
      <c r="B917" s="191"/>
      <c r="C917" s="191"/>
      <c r="D917" s="244"/>
      <c r="E917" s="210"/>
      <c r="F917" s="18">
        <v>0.11</v>
      </c>
      <c r="G917" s="15"/>
      <c r="H917" s="58" t="s">
        <v>1322</v>
      </c>
      <c r="I917" s="241"/>
      <c r="J917" s="15"/>
      <c r="K917" s="15"/>
      <c r="L917" s="191"/>
      <c r="M917" s="191"/>
      <c r="N917" s="191"/>
      <c r="O917" s="191"/>
      <c r="P917" s="217"/>
      <c r="Q917" s="246"/>
      <c r="R917" s="194"/>
      <c r="S917" s="240"/>
      <c r="T917" s="390"/>
      <c r="U917" s="203"/>
      <c r="V917" s="203"/>
      <c r="W917" s="194"/>
      <c r="X917" s="188"/>
      <c r="Y917" s="191"/>
      <c r="Z917" s="191"/>
      <c r="AA917" s="191"/>
      <c r="AB917" s="191"/>
      <c r="AC917" s="205"/>
      <c r="AD917" s="205"/>
    </row>
    <row r="918" spans="1:30" ht="9.6" customHeight="1" x14ac:dyDescent="0.25">
      <c r="A918" s="210"/>
      <c r="B918" s="191"/>
      <c r="C918" s="191"/>
      <c r="D918" s="244"/>
      <c r="E918" s="210"/>
      <c r="F918" s="18">
        <v>0.02</v>
      </c>
      <c r="G918" s="15"/>
      <c r="H918" s="58" t="s">
        <v>1267</v>
      </c>
      <c r="I918" s="14" t="s">
        <v>1268</v>
      </c>
      <c r="J918" s="15"/>
      <c r="K918" s="15"/>
      <c r="L918" s="191"/>
      <c r="M918" s="191"/>
      <c r="N918" s="191"/>
      <c r="O918" s="191"/>
      <c r="P918" s="217"/>
      <c r="Q918" s="246"/>
      <c r="R918" s="194"/>
      <c r="S918" s="240"/>
      <c r="T918" s="390"/>
      <c r="U918" s="203"/>
      <c r="V918" s="203"/>
      <c r="W918" s="194"/>
      <c r="X918" s="188"/>
      <c r="Y918" s="191"/>
      <c r="Z918" s="191"/>
      <c r="AA918" s="191"/>
      <c r="AB918" s="191"/>
      <c r="AC918" s="205"/>
      <c r="AD918" s="205"/>
    </row>
    <row r="919" spans="1:30" x14ac:dyDescent="0.25">
      <c r="A919" s="210"/>
      <c r="B919" s="191"/>
      <c r="C919" s="191"/>
      <c r="D919" s="244"/>
      <c r="E919" s="210"/>
      <c r="F919" s="18">
        <v>0.14299999999999999</v>
      </c>
      <c r="G919" s="15"/>
      <c r="H919" s="222" t="s">
        <v>1143</v>
      </c>
      <c r="I919" s="206" t="s">
        <v>1142</v>
      </c>
      <c r="J919" s="15"/>
      <c r="K919" s="15"/>
      <c r="L919" s="191"/>
      <c r="M919" s="191"/>
      <c r="N919" s="191"/>
      <c r="O919" s="191"/>
      <c r="P919" s="217"/>
      <c r="Q919" s="246"/>
      <c r="R919" s="194"/>
      <c r="S919" s="240"/>
      <c r="T919" s="390"/>
      <c r="U919" s="203"/>
      <c r="V919" s="203"/>
      <c r="W919" s="194"/>
      <c r="X919" s="188"/>
      <c r="Y919" s="191"/>
      <c r="Z919" s="191"/>
      <c r="AA919" s="191"/>
      <c r="AB919" s="191"/>
      <c r="AC919" s="205"/>
      <c r="AD919" s="205"/>
    </row>
    <row r="920" spans="1:30" x14ac:dyDescent="0.25">
      <c r="A920" s="210"/>
      <c r="B920" s="191"/>
      <c r="C920" s="191"/>
      <c r="D920" s="207"/>
      <c r="E920" s="18" t="s">
        <v>237</v>
      </c>
      <c r="F920" s="18">
        <v>0.02</v>
      </c>
      <c r="G920" s="15"/>
      <c r="H920" s="223"/>
      <c r="I920" s="207"/>
      <c r="J920" s="15"/>
      <c r="K920" s="15"/>
      <c r="L920" s="191"/>
      <c r="M920" s="191"/>
      <c r="N920" s="191"/>
      <c r="O920" s="191"/>
      <c r="P920" s="217"/>
      <c r="Q920" s="246"/>
      <c r="R920" s="194"/>
      <c r="S920" s="240"/>
      <c r="T920" s="390"/>
      <c r="U920" s="203"/>
      <c r="V920" s="203"/>
      <c r="W920" s="194"/>
      <c r="X920" s="188"/>
      <c r="Y920" s="191"/>
      <c r="Z920" s="191"/>
      <c r="AA920" s="191"/>
      <c r="AB920" s="191"/>
      <c r="AC920" s="205"/>
      <c r="AD920" s="205"/>
    </row>
    <row r="921" spans="1:30" ht="12" customHeight="1" x14ac:dyDescent="0.25">
      <c r="A921" s="210"/>
      <c r="B921" s="191"/>
      <c r="C921" s="191"/>
      <c r="D921" s="206" t="s">
        <v>1323</v>
      </c>
      <c r="E921" s="18" t="s">
        <v>237</v>
      </c>
      <c r="F921" s="18">
        <v>0.105</v>
      </c>
      <c r="G921" s="15"/>
      <c r="H921" s="222" t="s">
        <v>1325</v>
      </c>
      <c r="I921" s="190" t="s">
        <v>1324</v>
      </c>
      <c r="J921" s="15"/>
      <c r="K921" s="15"/>
      <c r="L921" s="191"/>
      <c r="M921" s="191"/>
      <c r="N921" s="191"/>
      <c r="O921" s="191"/>
      <c r="P921" s="217"/>
      <c r="Q921" s="247"/>
      <c r="R921" s="195"/>
      <c r="S921" s="240"/>
      <c r="T921" s="344"/>
      <c r="U921" s="204"/>
      <c r="V921" s="204"/>
      <c r="W921" s="194"/>
      <c r="X921" s="188"/>
      <c r="Y921" s="191"/>
      <c r="Z921" s="191"/>
      <c r="AA921" s="191"/>
      <c r="AB921" s="191"/>
      <c r="AC921" s="205"/>
      <c r="AD921" s="205"/>
    </row>
    <row r="922" spans="1:30" ht="12" customHeight="1" x14ac:dyDescent="0.25">
      <c r="A922" s="210"/>
      <c r="B922" s="191"/>
      <c r="C922" s="191"/>
      <c r="D922" s="241"/>
      <c r="E922" s="18" t="s">
        <v>238</v>
      </c>
      <c r="F922" s="18">
        <v>0.105</v>
      </c>
      <c r="G922" s="15"/>
      <c r="H922" s="223"/>
      <c r="I922" s="192"/>
      <c r="J922" s="15"/>
      <c r="K922" s="15"/>
      <c r="L922" s="191"/>
      <c r="M922" s="191"/>
      <c r="N922" s="191"/>
      <c r="O922" s="191"/>
      <c r="P922" s="217"/>
      <c r="Q922" s="190" t="s">
        <v>1339</v>
      </c>
      <c r="R922" s="193" t="s">
        <v>1337</v>
      </c>
      <c r="S922" s="240"/>
      <c r="T922" s="343">
        <v>0.11</v>
      </c>
      <c r="U922" s="202" t="s">
        <v>245</v>
      </c>
      <c r="V922" s="343">
        <f>+T922-T907</f>
        <v>9.999999999999995E-3</v>
      </c>
      <c r="W922" s="194"/>
      <c r="X922" s="188"/>
      <c r="Y922" s="191"/>
      <c r="Z922" s="191"/>
      <c r="AA922" s="191"/>
      <c r="AB922" s="191"/>
      <c r="AC922" s="205"/>
      <c r="AD922" s="205"/>
    </row>
    <row r="923" spans="1:30" ht="21" customHeight="1" x14ac:dyDescent="0.25">
      <c r="A923" s="210"/>
      <c r="B923" s="191"/>
      <c r="C923" s="191"/>
      <c r="D923" s="187" t="s">
        <v>1326</v>
      </c>
      <c r="E923" s="193" t="s">
        <v>238</v>
      </c>
      <c r="F923" s="18">
        <v>4.8000000000000001E-2</v>
      </c>
      <c r="G923" s="15"/>
      <c r="H923" s="58" t="s">
        <v>1317</v>
      </c>
      <c r="I923" s="14" t="s">
        <v>1327</v>
      </c>
      <c r="J923" s="15"/>
      <c r="K923" s="15"/>
      <c r="L923" s="191"/>
      <c r="M923" s="191"/>
      <c r="N923" s="191"/>
      <c r="O923" s="191"/>
      <c r="P923" s="217"/>
      <c r="Q923" s="191"/>
      <c r="R923" s="194"/>
      <c r="S923" s="240"/>
      <c r="T923" s="390"/>
      <c r="U923" s="203"/>
      <c r="V923" s="390"/>
      <c r="W923" s="194"/>
      <c r="X923" s="188"/>
      <c r="Y923" s="191"/>
      <c r="Z923" s="191"/>
      <c r="AA923" s="191"/>
      <c r="AB923" s="191"/>
      <c r="AC923" s="205"/>
      <c r="AD923" s="205"/>
    </row>
    <row r="924" spans="1:30" ht="6.6" customHeight="1" x14ac:dyDescent="0.25">
      <c r="A924" s="210"/>
      <c r="B924" s="191"/>
      <c r="C924" s="191"/>
      <c r="D924" s="189"/>
      <c r="E924" s="195"/>
      <c r="F924" s="18">
        <v>4.2999999999999997E-2</v>
      </c>
      <c r="G924" s="15"/>
      <c r="H924" s="58" t="s">
        <v>1265</v>
      </c>
      <c r="I924" s="14" t="s">
        <v>1270</v>
      </c>
      <c r="J924" s="15"/>
      <c r="K924" s="15"/>
      <c r="L924" s="191"/>
      <c r="M924" s="191"/>
      <c r="N924" s="191"/>
      <c r="O924" s="191"/>
      <c r="P924" s="217"/>
      <c r="Q924" s="191"/>
      <c r="R924" s="194"/>
      <c r="S924" s="240"/>
      <c r="T924" s="390"/>
      <c r="U924" s="203"/>
      <c r="V924" s="390"/>
      <c r="W924" s="194"/>
      <c r="X924" s="188"/>
      <c r="Y924" s="191"/>
      <c r="Z924" s="191"/>
      <c r="AA924" s="191"/>
      <c r="AB924" s="191"/>
      <c r="AC924" s="205"/>
      <c r="AD924" s="205"/>
    </row>
    <row r="925" spans="1:30" x14ac:dyDescent="0.25">
      <c r="A925" s="210"/>
      <c r="B925" s="191"/>
      <c r="C925" s="191"/>
      <c r="D925" s="187" t="s">
        <v>1313</v>
      </c>
      <c r="E925" s="18" t="s">
        <v>237</v>
      </c>
      <c r="F925" s="18">
        <v>0.05</v>
      </c>
      <c r="G925" s="15"/>
      <c r="H925" s="222" t="s">
        <v>951</v>
      </c>
      <c r="I925" s="190" t="s">
        <v>1314</v>
      </c>
      <c r="J925" s="15"/>
      <c r="K925" s="15"/>
      <c r="L925" s="191"/>
      <c r="M925" s="191"/>
      <c r="N925" s="191"/>
      <c r="O925" s="191"/>
      <c r="P925" s="217"/>
      <c r="Q925" s="191"/>
      <c r="R925" s="194"/>
      <c r="S925" s="240"/>
      <c r="T925" s="390"/>
      <c r="U925" s="203"/>
      <c r="V925" s="390"/>
      <c r="W925" s="194"/>
      <c r="X925" s="188"/>
      <c r="Y925" s="191"/>
      <c r="Z925" s="191"/>
      <c r="AA925" s="191"/>
      <c r="AB925" s="191"/>
      <c r="AC925" s="205"/>
      <c r="AD925" s="205"/>
    </row>
    <row r="926" spans="1:30" x14ac:dyDescent="0.25">
      <c r="A926" s="210"/>
      <c r="B926" s="192"/>
      <c r="C926" s="192"/>
      <c r="D926" s="189"/>
      <c r="E926" s="18" t="s">
        <v>238</v>
      </c>
      <c r="F926" s="18">
        <v>0.01</v>
      </c>
      <c r="G926" s="15"/>
      <c r="H926" s="223"/>
      <c r="I926" s="192"/>
      <c r="J926" s="15"/>
      <c r="K926" s="15"/>
      <c r="L926" s="191"/>
      <c r="M926" s="191"/>
      <c r="N926" s="191"/>
      <c r="O926" s="191"/>
      <c r="P926" s="217"/>
      <c r="Q926" s="191"/>
      <c r="R926" s="194"/>
      <c r="S926" s="240"/>
      <c r="T926" s="390"/>
      <c r="U926" s="203"/>
      <c r="V926" s="390"/>
      <c r="W926" s="194"/>
      <c r="X926" s="188"/>
      <c r="Y926" s="191"/>
      <c r="Z926" s="191"/>
      <c r="AA926" s="191"/>
      <c r="AB926" s="191"/>
      <c r="AC926" s="205"/>
      <c r="AD926" s="205"/>
    </row>
    <row r="927" spans="1:30" ht="27" customHeight="1" x14ac:dyDescent="0.25">
      <c r="A927" s="210"/>
      <c r="B927" s="15" t="s">
        <v>1329</v>
      </c>
      <c r="C927" s="15" t="s">
        <v>1328</v>
      </c>
      <c r="D927" s="15" t="s">
        <v>1330</v>
      </c>
      <c r="E927" s="18" t="s">
        <v>238</v>
      </c>
      <c r="F927" s="146">
        <v>0.1</v>
      </c>
      <c r="G927" s="15"/>
      <c r="H927" s="58" t="s">
        <v>951</v>
      </c>
      <c r="I927" s="14" t="s">
        <v>1314</v>
      </c>
      <c r="J927" s="15"/>
      <c r="K927" s="15"/>
      <c r="L927" s="191"/>
      <c r="M927" s="191"/>
      <c r="N927" s="191"/>
      <c r="O927" s="191"/>
      <c r="P927" s="217"/>
      <c r="Q927" s="191"/>
      <c r="R927" s="194"/>
      <c r="S927" s="240"/>
      <c r="T927" s="390"/>
      <c r="U927" s="203"/>
      <c r="V927" s="390"/>
      <c r="W927" s="194"/>
      <c r="X927" s="188"/>
      <c r="Y927" s="191"/>
      <c r="Z927" s="191"/>
      <c r="AA927" s="191"/>
      <c r="AB927" s="191"/>
      <c r="AC927" s="205"/>
      <c r="AD927" s="205"/>
    </row>
    <row r="928" spans="1:30" x14ac:dyDescent="0.25">
      <c r="A928" s="210"/>
      <c r="B928" s="190" t="s">
        <v>876</v>
      </c>
      <c r="C928" s="190" t="s">
        <v>96</v>
      </c>
      <c r="D928" s="206" t="s">
        <v>1331</v>
      </c>
      <c r="E928" s="18" t="s">
        <v>237</v>
      </c>
      <c r="F928" s="18">
        <v>6.4000000000000001E-2</v>
      </c>
      <c r="G928" s="15"/>
      <c r="H928" s="217">
        <v>134</v>
      </c>
      <c r="I928" s="210" t="s">
        <v>239</v>
      </c>
      <c r="J928" s="15"/>
      <c r="K928" s="15"/>
      <c r="L928" s="191"/>
      <c r="M928" s="191"/>
      <c r="N928" s="191"/>
      <c r="O928" s="191"/>
      <c r="P928" s="217"/>
      <c r="Q928" s="191"/>
      <c r="R928" s="194"/>
      <c r="S928" s="240"/>
      <c r="T928" s="390"/>
      <c r="U928" s="203"/>
      <c r="V928" s="390"/>
      <c r="W928" s="194"/>
      <c r="X928" s="188"/>
      <c r="Y928" s="191"/>
      <c r="Z928" s="191"/>
      <c r="AA928" s="191"/>
      <c r="AB928" s="191"/>
      <c r="AC928" s="205"/>
      <c r="AD928" s="205"/>
    </row>
    <row r="929" spans="1:30" ht="9.6" customHeight="1" x14ac:dyDescent="0.25">
      <c r="A929" s="210"/>
      <c r="B929" s="191"/>
      <c r="C929" s="191"/>
      <c r="D929" s="244"/>
      <c r="E929" s="18" t="s">
        <v>238</v>
      </c>
      <c r="F929" s="18">
        <v>0.35799999999999998</v>
      </c>
      <c r="G929" s="15"/>
      <c r="H929" s="217"/>
      <c r="I929" s="210"/>
      <c r="J929" s="15"/>
      <c r="K929" s="15"/>
      <c r="L929" s="191"/>
      <c r="M929" s="191"/>
      <c r="N929" s="191"/>
      <c r="O929" s="191"/>
      <c r="P929" s="217"/>
      <c r="Q929" s="191"/>
      <c r="R929" s="194"/>
      <c r="S929" s="240"/>
      <c r="T929" s="390"/>
      <c r="U929" s="203"/>
      <c r="V929" s="390"/>
      <c r="W929" s="194"/>
      <c r="X929" s="188"/>
      <c r="Y929" s="191"/>
      <c r="Z929" s="191"/>
      <c r="AA929" s="191"/>
      <c r="AB929" s="191"/>
      <c r="AC929" s="205"/>
      <c r="AD929" s="205"/>
    </row>
    <row r="930" spans="1:30" ht="12" customHeight="1" x14ac:dyDescent="0.25">
      <c r="A930" s="210"/>
      <c r="B930" s="191"/>
      <c r="C930" s="191"/>
      <c r="D930" s="244"/>
      <c r="E930" s="18" t="s">
        <v>237</v>
      </c>
      <c r="F930" s="18">
        <v>1.6E-2</v>
      </c>
      <c r="G930" s="15"/>
      <c r="H930" s="217">
        <v>136</v>
      </c>
      <c r="I930" s="210" t="s">
        <v>240</v>
      </c>
      <c r="J930" s="15"/>
      <c r="K930" s="15"/>
      <c r="L930" s="191"/>
      <c r="M930" s="191"/>
      <c r="N930" s="191"/>
      <c r="O930" s="191"/>
      <c r="P930" s="217"/>
      <c r="Q930" s="191"/>
      <c r="R930" s="194"/>
      <c r="S930" s="240"/>
      <c r="T930" s="390"/>
      <c r="U930" s="203"/>
      <c r="V930" s="390"/>
      <c r="W930" s="194"/>
      <c r="X930" s="188"/>
      <c r="Y930" s="191"/>
      <c r="Z930" s="191"/>
      <c r="AA930" s="191"/>
      <c r="AB930" s="191"/>
      <c r="AC930" s="205"/>
      <c r="AD930" s="205"/>
    </row>
    <row r="931" spans="1:30" x14ac:dyDescent="0.25">
      <c r="A931" s="210"/>
      <c r="B931" s="191"/>
      <c r="C931" s="191"/>
      <c r="D931" s="207"/>
      <c r="E931" s="18" t="s">
        <v>238</v>
      </c>
      <c r="F931" s="18">
        <v>8.8999999999999996E-2</v>
      </c>
      <c r="G931" s="15"/>
      <c r="H931" s="217"/>
      <c r="I931" s="210"/>
      <c r="J931" s="15"/>
      <c r="K931" s="15"/>
      <c r="L931" s="191"/>
      <c r="M931" s="191"/>
      <c r="N931" s="191"/>
      <c r="O931" s="191"/>
      <c r="P931" s="217"/>
      <c r="Q931" s="191"/>
      <c r="R931" s="194"/>
      <c r="S931" s="240"/>
      <c r="T931" s="390"/>
      <c r="U931" s="203"/>
      <c r="V931" s="390"/>
      <c r="W931" s="194"/>
      <c r="X931" s="188"/>
      <c r="Y931" s="191"/>
      <c r="Z931" s="191"/>
      <c r="AA931" s="191"/>
      <c r="AB931" s="191"/>
      <c r="AC931" s="205"/>
      <c r="AD931" s="205"/>
    </row>
    <row r="932" spans="1:30" x14ac:dyDescent="0.25">
      <c r="A932" s="210"/>
      <c r="B932" s="191"/>
      <c r="C932" s="191"/>
      <c r="D932" s="206" t="s">
        <v>1332</v>
      </c>
      <c r="E932" s="18" t="s">
        <v>237</v>
      </c>
      <c r="F932" s="18">
        <v>5.0000000000000001E-4</v>
      </c>
      <c r="G932" s="15"/>
      <c r="H932" s="193">
        <v>149</v>
      </c>
      <c r="I932" s="190" t="s">
        <v>1271</v>
      </c>
      <c r="J932" s="15"/>
      <c r="K932" s="15"/>
      <c r="L932" s="191"/>
      <c r="M932" s="191"/>
      <c r="N932" s="191"/>
      <c r="O932" s="191"/>
      <c r="P932" s="217"/>
      <c r="Q932" s="191"/>
      <c r="R932" s="194"/>
      <c r="S932" s="240"/>
      <c r="T932" s="390"/>
      <c r="U932" s="203"/>
      <c r="V932" s="390"/>
      <c r="W932" s="194"/>
      <c r="X932" s="188"/>
      <c r="Y932" s="191"/>
      <c r="Z932" s="191"/>
      <c r="AA932" s="191"/>
      <c r="AB932" s="191"/>
      <c r="AC932" s="205"/>
      <c r="AD932" s="205"/>
    </row>
    <row r="933" spans="1:30" x14ac:dyDescent="0.25">
      <c r="A933" s="210"/>
      <c r="B933" s="191"/>
      <c r="C933" s="191"/>
      <c r="D933" s="244"/>
      <c r="E933" s="34" t="s">
        <v>238</v>
      </c>
      <c r="F933" s="34">
        <v>1.7700000000000001E-3</v>
      </c>
      <c r="G933" s="62"/>
      <c r="H933" s="194"/>
      <c r="I933" s="191"/>
      <c r="J933" s="62"/>
      <c r="K933" s="62"/>
      <c r="L933" s="191"/>
      <c r="M933" s="191"/>
      <c r="N933" s="191"/>
      <c r="O933" s="191"/>
      <c r="P933" s="217"/>
      <c r="Q933" s="191"/>
      <c r="R933" s="194"/>
      <c r="S933" s="240"/>
      <c r="T933" s="390"/>
      <c r="U933" s="203"/>
      <c r="V933" s="390"/>
      <c r="W933" s="194"/>
      <c r="X933" s="188"/>
      <c r="Y933" s="191"/>
      <c r="Z933" s="191"/>
      <c r="AA933" s="191"/>
      <c r="AB933" s="191"/>
      <c r="AC933" s="205"/>
      <c r="AD933" s="205"/>
    </row>
    <row r="934" spans="1:30" ht="16.95" customHeight="1" x14ac:dyDescent="0.25">
      <c r="A934" s="210"/>
      <c r="B934" s="191"/>
      <c r="C934" s="191"/>
      <c r="D934" s="206" t="s">
        <v>1333</v>
      </c>
      <c r="E934" s="18" t="s">
        <v>237</v>
      </c>
      <c r="F934" s="14" t="s">
        <v>1354</v>
      </c>
      <c r="G934" s="15"/>
      <c r="H934" s="210" t="s">
        <v>1355</v>
      </c>
      <c r="I934" s="210" t="s">
        <v>1356</v>
      </c>
      <c r="J934" s="15"/>
      <c r="K934" s="15"/>
      <c r="L934" s="191"/>
      <c r="M934" s="191"/>
      <c r="N934" s="191"/>
      <c r="O934" s="191"/>
      <c r="P934" s="217"/>
      <c r="Q934" s="191"/>
      <c r="R934" s="194"/>
      <c r="S934" s="240"/>
      <c r="T934" s="390"/>
      <c r="U934" s="203"/>
      <c r="V934" s="390"/>
      <c r="W934" s="194"/>
      <c r="X934" s="188"/>
      <c r="Y934" s="191"/>
      <c r="Z934" s="191"/>
      <c r="AA934" s="191"/>
      <c r="AB934" s="191"/>
      <c r="AC934" s="205"/>
      <c r="AD934" s="205"/>
    </row>
    <row r="935" spans="1:30" ht="24" x14ac:dyDescent="0.25">
      <c r="A935" s="210"/>
      <c r="B935" s="192"/>
      <c r="C935" s="192"/>
      <c r="D935" s="207"/>
      <c r="E935" s="18" t="s">
        <v>238</v>
      </c>
      <c r="F935" s="14" t="s">
        <v>1357</v>
      </c>
      <c r="G935" s="15"/>
      <c r="H935" s="217"/>
      <c r="I935" s="210"/>
      <c r="J935" s="15"/>
      <c r="K935" s="15"/>
      <c r="L935" s="191"/>
      <c r="M935" s="191"/>
      <c r="N935" s="191"/>
      <c r="O935" s="191"/>
      <c r="P935" s="217"/>
      <c r="Q935" s="191"/>
      <c r="R935" s="194"/>
      <c r="S935" s="240"/>
      <c r="T935" s="390"/>
      <c r="U935" s="203"/>
      <c r="V935" s="390"/>
      <c r="W935" s="194"/>
      <c r="X935" s="188"/>
      <c r="Y935" s="191"/>
      <c r="Z935" s="191"/>
      <c r="AA935" s="191"/>
      <c r="AB935" s="191"/>
      <c r="AC935" s="205"/>
      <c r="AD935" s="205"/>
    </row>
    <row r="936" spans="1:30" x14ac:dyDescent="0.25">
      <c r="A936" s="210"/>
      <c r="B936" s="190" t="s">
        <v>1335</v>
      </c>
      <c r="C936" s="193" t="s">
        <v>96</v>
      </c>
      <c r="D936" s="346" t="s">
        <v>1334</v>
      </c>
      <c r="E936" s="18" t="s">
        <v>237</v>
      </c>
      <c r="F936" s="18">
        <v>3.0000000000000001E-5</v>
      </c>
      <c r="G936" s="187"/>
      <c r="H936" s="193">
        <v>162</v>
      </c>
      <c r="I936" s="14"/>
      <c r="J936" s="15"/>
      <c r="K936" s="15"/>
      <c r="L936" s="191"/>
      <c r="M936" s="191"/>
      <c r="N936" s="191"/>
      <c r="O936" s="191"/>
      <c r="P936" s="217"/>
      <c r="Q936" s="191"/>
      <c r="R936" s="194"/>
      <c r="S936" s="240"/>
      <c r="T936" s="390"/>
      <c r="U936" s="203"/>
      <c r="V936" s="390"/>
      <c r="W936" s="194"/>
      <c r="X936" s="188"/>
      <c r="Y936" s="191"/>
      <c r="Z936" s="191"/>
      <c r="AA936" s="191"/>
      <c r="AB936" s="191"/>
      <c r="AC936" s="205"/>
      <c r="AD936" s="205"/>
    </row>
    <row r="937" spans="1:30" x14ac:dyDescent="0.25">
      <c r="A937" s="210"/>
      <c r="B937" s="192"/>
      <c r="C937" s="195"/>
      <c r="D937" s="347"/>
      <c r="E937" s="18" t="s">
        <v>238</v>
      </c>
      <c r="F937" s="18">
        <v>3.1E-4</v>
      </c>
      <c r="G937" s="189"/>
      <c r="H937" s="195"/>
      <c r="I937" s="14"/>
      <c r="J937" s="15"/>
      <c r="K937" s="15"/>
      <c r="L937" s="191"/>
      <c r="M937" s="191"/>
      <c r="N937" s="191"/>
      <c r="O937" s="191"/>
      <c r="P937" s="217"/>
      <c r="Q937" s="191"/>
      <c r="R937" s="194"/>
      <c r="S937" s="240"/>
      <c r="T937" s="390"/>
      <c r="U937" s="203"/>
      <c r="V937" s="390"/>
      <c r="W937" s="195"/>
      <c r="X937" s="188"/>
      <c r="Y937" s="191"/>
      <c r="Z937" s="191"/>
      <c r="AA937" s="191"/>
      <c r="AB937" s="191"/>
      <c r="AC937" s="205"/>
      <c r="AD937" s="205"/>
    </row>
    <row r="938" spans="1:30" ht="72" x14ac:dyDescent="0.25">
      <c r="A938" s="14" t="s">
        <v>1544</v>
      </c>
      <c r="B938" s="14"/>
      <c r="C938" s="18" t="s">
        <v>1538</v>
      </c>
      <c r="D938" s="69" t="s">
        <v>1552</v>
      </c>
      <c r="E938" s="18"/>
      <c r="F938" s="18"/>
      <c r="G938" s="55"/>
      <c r="H938" s="18"/>
      <c r="I938" s="14"/>
      <c r="J938" s="15"/>
      <c r="K938" s="15"/>
      <c r="L938" s="191"/>
      <c r="M938" s="191"/>
      <c r="N938" s="191"/>
      <c r="O938" s="191"/>
      <c r="P938" s="34" t="s">
        <v>10</v>
      </c>
      <c r="Q938" s="191"/>
      <c r="R938" s="194"/>
      <c r="S938" s="240"/>
      <c r="T938" s="390"/>
      <c r="U938" s="203"/>
      <c r="V938" s="390"/>
      <c r="W938" s="172">
        <v>45391</v>
      </c>
      <c r="X938" s="188"/>
      <c r="Y938" s="191"/>
      <c r="Z938" s="191"/>
      <c r="AA938" s="191"/>
      <c r="AB938" s="191"/>
      <c r="AC938" s="122" t="s">
        <v>1553</v>
      </c>
      <c r="AD938" s="122"/>
    </row>
    <row r="939" spans="1:30" ht="27.6" customHeight="1" x14ac:dyDescent="0.25">
      <c r="A939" s="191" t="s">
        <v>462</v>
      </c>
      <c r="B939" s="121" t="s">
        <v>1436</v>
      </c>
      <c r="C939" s="191" t="s">
        <v>460</v>
      </c>
      <c r="D939" s="149" t="s">
        <v>1437</v>
      </c>
      <c r="E939" s="35" t="s">
        <v>20</v>
      </c>
      <c r="F939" s="158" t="s">
        <v>20</v>
      </c>
      <c r="G939" s="38"/>
      <c r="H939" s="154" t="s">
        <v>20</v>
      </c>
      <c r="I939" s="35" t="s">
        <v>20</v>
      </c>
      <c r="J939" s="38"/>
      <c r="K939" s="38"/>
      <c r="L939" s="191"/>
      <c r="M939" s="191"/>
      <c r="N939" s="191"/>
      <c r="O939" s="191"/>
      <c r="P939" s="193" t="s">
        <v>10</v>
      </c>
      <c r="Q939" s="191"/>
      <c r="R939" s="194"/>
      <c r="S939" s="240"/>
      <c r="T939" s="390"/>
      <c r="U939" s="203"/>
      <c r="V939" s="390"/>
      <c r="W939" s="196">
        <v>45504</v>
      </c>
      <c r="X939" s="188"/>
      <c r="Y939" s="191"/>
      <c r="Z939" s="191"/>
      <c r="AA939" s="191"/>
      <c r="AB939" s="191"/>
      <c r="AC939" s="199" t="s">
        <v>1444</v>
      </c>
      <c r="AD939" s="199"/>
    </row>
    <row r="940" spans="1:30" ht="26.4" customHeight="1" x14ac:dyDescent="0.25">
      <c r="A940" s="191"/>
      <c r="B940" s="20" t="s">
        <v>524</v>
      </c>
      <c r="C940" s="191"/>
      <c r="D940" s="14" t="s">
        <v>1435</v>
      </c>
      <c r="E940" s="35" t="s">
        <v>20</v>
      </c>
      <c r="F940" s="158" t="s">
        <v>20</v>
      </c>
      <c r="G940" s="38"/>
      <c r="H940" s="154" t="s">
        <v>20</v>
      </c>
      <c r="I940" s="35" t="s">
        <v>20</v>
      </c>
      <c r="J940" s="38"/>
      <c r="K940" s="38"/>
      <c r="L940" s="191"/>
      <c r="M940" s="191"/>
      <c r="N940" s="191"/>
      <c r="O940" s="191"/>
      <c r="P940" s="194"/>
      <c r="Q940" s="191"/>
      <c r="R940" s="194"/>
      <c r="S940" s="240"/>
      <c r="T940" s="390"/>
      <c r="U940" s="203"/>
      <c r="V940" s="390"/>
      <c r="W940" s="194"/>
      <c r="X940" s="188"/>
      <c r="Y940" s="191"/>
      <c r="Z940" s="191"/>
      <c r="AA940" s="191"/>
      <c r="AB940" s="191"/>
      <c r="AC940" s="201"/>
      <c r="AD940" s="200"/>
    </row>
    <row r="941" spans="1:30" ht="51" customHeight="1" x14ac:dyDescent="0.25">
      <c r="A941" s="192"/>
      <c r="B941" s="20" t="s">
        <v>1438</v>
      </c>
      <c r="C941" s="192"/>
      <c r="D941" s="14" t="s">
        <v>1439</v>
      </c>
      <c r="E941" s="35" t="s">
        <v>20</v>
      </c>
      <c r="F941" s="158" t="s">
        <v>20</v>
      </c>
      <c r="G941" s="38"/>
      <c r="H941" s="154" t="s">
        <v>20</v>
      </c>
      <c r="I941" s="35" t="s">
        <v>20</v>
      </c>
      <c r="J941" s="38"/>
      <c r="K941" s="38"/>
      <c r="L941" s="192"/>
      <c r="M941" s="192"/>
      <c r="N941" s="192"/>
      <c r="O941" s="192"/>
      <c r="P941" s="195"/>
      <c r="Q941" s="192"/>
      <c r="R941" s="195"/>
      <c r="S941" s="223"/>
      <c r="T941" s="344"/>
      <c r="U941" s="204"/>
      <c r="V941" s="344"/>
      <c r="W941" s="195"/>
      <c r="X941" s="189"/>
      <c r="Y941" s="192"/>
      <c r="Z941" s="192"/>
      <c r="AA941" s="192"/>
      <c r="AB941" s="192"/>
      <c r="AC941" s="42" t="s">
        <v>1440</v>
      </c>
      <c r="AD941" s="201"/>
    </row>
    <row r="942" spans="1:30" ht="48" customHeight="1" x14ac:dyDescent="0.25">
      <c r="A942" s="210" t="s">
        <v>967</v>
      </c>
      <c r="B942" s="210" t="s">
        <v>621</v>
      </c>
      <c r="C942" s="210" t="s">
        <v>96</v>
      </c>
      <c r="D942" s="241" t="s">
        <v>1366</v>
      </c>
      <c r="E942" s="50" t="s">
        <v>237</v>
      </c>
      <c r="F942" s="148">
        <v>0.74187999999999998</v>
      </c>
      <c r="G942" s="210"/>
      <c r="H942" s="210">
        <v>149</v>
      </c>
      <c r="I942" s="210" t="s">
        <v>1367</v>
      </c>
      <c r="J942" s="210"/>
      <c r="K942" s="210"/>
      <c r="L942" s="210" t="s">
        <v>1368</v>
      </c>
      <c r="M942" s="210" t="s">
        <v>1369</v>
      </c>
      <c r="N942" s="210" t="s">
        <v>20</v>
      </c>
      <c r="O942" s="210" t="s">
        <v>51</v>
      </c>
      <c r="P942" s="210" t="s">
        <v>233</v>
      </c>
      <c r="Q942" s="69" t="s">
        <v>1370</v>
      </c>
      <c r="R942" s="18" t="s">
        <v>1371</v>
      </c>
      <c r="S942" s="267" t="s">
        <v>5</v>
      </c>
      <c r="T942" s="52">
        <v>13.77</v>
      </c>
      <c r="U942" s="52" t="s">
        <v>245</v>
      </c>
      <c r="V942" s="74" t="s">
        <v>20</v>
      </c>
      <c r="W942" s="268">
        <v>45421</v>
      </c>
      <c r="X942" s="269"/>
      <c r="Y942" s="210" t="s">
        <v>1382</v>
      </c>
      <c r="Z942" s="210" t="s">
        <v>1383</v>
      </c>
      <c r="AA942" s="210" t="s">
        <v>1384</v>
      </c>
      <c r="AB942" s="210"/>
      <c r="AC942" s="205" t="s">
        <v>1385</v>
      </c>
      <c r="AD942" s="263"/>
    </row>
    <row r="943" spans="1:30" ht="60" x14ac:dyDescent="0.25">
      <c r="A943" s="210"/>
      <c r="B943" s="210"/>
      <c r="C943" s="210"/>
      <c r="D943" s="241"/>
      <c r="E943" s="210" t="s">
        <v>712</v>
      </c>
      <c r="F943" s="210">
        <v>0.22958999999999999</v>
      </c>
      <c r="G943" s="210"/>
      <c r="H943" s="210"/>
      <c r="I943" s="210"/>
      <c r="J943" s="210"/>
      <c r="K943" s="210"/>
      <c r="L943" s="210"/>
      <c r="M943" s="210"/>
      <c r="N943" s="210"/>
      <c r="O943" s="210"/>
      <c r="P943" s="210"/>
      <c r="Q943" s="69" t="s">
        <v>1373</v>
      </c>
      <c r="R943" s="18" t="s">
        <v>1372</v>
      </c>
      <c r="S943" s="267"/>
      <c r="T943" s="52">
        <v>15.01</v>
      </c>
      <c r="U943" s="52" t="s">
        <v>245</v>
      </c>
      <c r="V943" s="74">
        <v>1.24</v>
      </c>
      <c r="W943" s="268"/>
      <c r="X943" s="269"/>
      <c r="Y943" s="210"/>
      <c r="Z943" s="210"/>
      <c r="AA943" s="210"/>
      <c r="AB943" s="210"/>
      <c r="AC943" s="205"/>
      <c r="AD943" s="263"/>
    </row>
    <row r="944" spans="1:30" ht="60" x14ac:dyDescent="0.25">
      <c r="A944" s="210"/>
      <c r="B944" s="210"/>
      <c r="C944" s="210"/>
      <c r="D944" s="241"/>
      <c r="E944" s="210"/>
      <c r="F944" s="210"/>
      <c r="G944" s="210"/>
      <c r="H944" s="210"/>
      <c r="I944" s="210"/>
      <c r="J944" s="210"/>
      <c r="K944" s="210"/>
      <c r="L944" s="210"/>
      <c r="M944" s="210"/>
      <c r="N944" s="210"/>
      <c r="O944" s="210"/>
      <c r="P944" s="210"/>
      <c r="Q944" s="69" t="s">
        <v>1374</v>
      </c>
      <c r="R944" s="18" t="s">
        <v>1376</v>
      </c>
      <c r="S944" s="267"/>
      <c r="T944" s="52">
        <v>9.1300000000000008</v>
      </c>
      <c r="U944" s="52" t="s">
        <v>245</v>
      </c>
      <c r="V944" s="74" t="s">
        <v>20</v>
      </c>
      <c r="W944" s="268"/>
      <c r="X944" s="269"/>
      <c r="Y944" s="210"/>
      <c r="Z944" s="210"/>
      <c r="AA944" s="210"/>
      <c r="AB944" s="210"/>
      <c r="AC944" s="205"/>
      <c r="AD944" s="263"/>
    </row>
    <row r="945" spans="1:30" ht="60" x14ac:dyDescent="0.25">
      <c r="A945" s="210"/>
      <c r="B945" s="210"/>
      <c r="C945" s="210"/>
      <c r="D945" s="241"/>
      <c r="E945" s="210"/>
      <c r="F945" s="210"/>
      <c r="G945" s="210"/>
      <c r="H945" s="210"/>
      <c r="I945" s="210"/>
      <c r="J945" s="210"/>
      <c r="K945" s="210"/>
      <c r="L945" s="210"/>
      <c r="M945" s="210"/>
      <c r="N945" s="210"/>
      <c r="O945" s="210"/>
      <c r="P945" s="210"/>
      <c r="Q945" s="69" t="s">
        <v>1375</v>
      </c>
      <c r="R945" s="18" t="s">
        <v>1377</v>
      </c>
      <c r="S945" s="267"/>
      <c r="T945" s="52">
        <v>9.9499999999999993</v>
      </c>
      <c r="U945" s="52" t="s">
        <v>245</v>
      </c>
      <c r="V945" s="74">
        <v>0.82</v>
      </c>
      <c r="W945" s="268"/>
      <c r="X945" s="269"/>
      <c r="Y945" s="210"/>
      <c r="Z945" s="210"/>
      <c r="AA945" s="210"/>
      <c r="AB945" s="210"/>
      <c r="AC945" s="205"/>
      <c r="AD945" s="263"/>
    </row>
    <row r="946" spans="1:30" ht="48" x14ac:dyDescent="0.25">
      <c r="A946" s="210"/>
      <c r="B946" s="210"/>
      <c r="C946" s="210"/>
      <c r="D946" s="241"/>
      <c r="E946" s="210"/>
      <c r="F946" s="210"/>
      <c r="G946" s="210"/>
      <c r="H946" s="210"/>
      <c r="I946" s="210"/>
      <c r="J946" s="210"/>
      <c r="K946" s="210"/>
      <c r="L946" s="210"/>
      <c r="M946" s="210"/>
      <c r="N946" s="210"/>
      <c r="O946" s="210"/>
      <c r="P946" s="210"/>
      <c r="Q946" s="69" t="s">
        <v>1378</v>
      </c>
      <c r="R946" s="18" t="s">
        <v>1380</v>
      </c>
      <c r="S946" s="267"/>
      <c r="T946" s="52">
        <v>17.3</v>
      </c>
      <c r="U946" s="52" t="s">
        <v>245</v>
      </c>
      <c r="V946" s="74" t="s">
        <v>20</v>
      </c>
      <c r="W946" s="268"/>
      <c r="X946" s="269"/>
      <c r="Y946" s="210"/>
      <c r="Z946" s="210"/>
      <c r="AA946" s="210"/>
      <c r="AB946" s="210"/>
      <c r="AC946" s="205"/>
      <c r="AD946" s="263"/>
    </row>
    <row r="947" spans="1:30" ht="48" x14ac:dyDescent="0.25">
      <c r="A947" s="210"/>
      <c r="B947" s="210"/>
      <c r="C947" s="210"/>
      <c r="D947" s="241"/>
      <c r="E947" s="210"/>
      <c r="F947" s="210"/>
      <c r="G947" s="210"/>
      <c r="H947" s="210"/>
      <c r="I947" s="210"/>
      <c r="J947" s="210"/>
      <c r="K947" s="210"/>
      <c r="L947" s="210"/>
      <c r="M947" s="210"/>
      <c r="N947" s="210"/>
      <c r="O947" s="210"/>
      <c r="P947" s="210"/>
      <c r="Q947" s="69" t="s">
        <v>1379</v>
      </c>
      <c r="R947" s="18" t="s">
        <v>1381</v>
      </c>
      <c r="S947" s="267"/>
      <c r="T947" s="52">
        <v>18.86</v>
      </c>
      <c r="U947" s="52" t="s">
        <v>245</v>
      </c>
      <c r="V947" s="74">
        <v>1.56</v>
      </c>
      <c r="W947" s="268"/>
      <c r="X947" s="269"/>
      <c r="Y947" s="210"/>
      <c r="Z947" s="210"/>
      <c r="AA947" s="210"/>
      <c r="AB947" s="210"/>
      <c r="AC947" s="205"/>
      <c r="AD947" s="263"/>
    </row>
    <row r="948" spans="1:30" ht="39" customHeight="1" x14ac:dyDescent="0.25">
      <c r="A948" s="190" t="s">
        <v>967</v>
      </c>
      <c r="B948" s="190" t="s">
        <v>247</v>
      </c>
      <c r="C948" s="190" t="s">
        <v>248</v>
      </c>
      <c r="D948" s="206" t="s">
        <v>1391</v>
      </c>
      <c r="E948" s="206" t="s">
        <v>1392</v>
      </c>
      <c r="F948" s="190" t="s">
        <v>1393</v>
      </c>
      <c r="G948" s="187"/>
      <c r="H948" s="222" t="s">
        <v>1325</v>
      </c>
      <c r="I948" s="206" t="s">
        <v>1394</v>
      </c>
      <c r="J948" s="187"/>
      <c r="K948" s="187"/>
      <c r="L948" s="190" t="s">
        <v>1395</v>
      </c>
      <c r="M948" s="190" t="s">
        <v>1396</v>
      </c>
      <c r="N948" s="193" t="s">
        <v>20</v>
      </c>
      <c r="O948" s="190" t="s">
        <v>51</v>
      </c>
      <c r="P948" s="193" t="s">
        <v>233</v>
      </c>
      <c r="Q948" s="69" t="s">
        <v>1397</v>
      </c>
      <c r="R948" s="18" t="s">
        <v>1399</v>
      </c>
      <c r="S948" s="222" t="s">
        <v>5</v>
      </c>
      <c r="T948" s="52">
        <v>21.21</v>
      </c>
      <c r="U948" s="52" t="s">
        <v>245</v>
      </c>
      <c r="V948" s="52" t="s">
        <v>20</v>
      </c>
      <c r="W948" s="196">
        <v>45475</v>
      </c>
      <c r="X948" s="187"/>
      <c r="Y948" s="206" t="s">
        <v>1403</v>
      </c>
      <c r="Z948" s="190" t="s">
        <v>1402</v>
      </c>
      <c r="AA948" s="206" t="s">
        <v>1401</v>
      </c>
      <c r="AB948" s="187"/>
      <c r="AC948" s="199" t="s">
        <v>1418</v>
      </c>
      <c r="AD948" s="190" t="s">
        <v>1497</v>
      </c>
    </row>
    <row r="949" spans="1:30" ht="24" x14ac:dyDescent="0.25">
      <c r="A949" s="192"/>
      <c r="B949" s="192"/>
      <c r="C949" s="192"/>
      <c r="D949" s="207"/>
      <c r="E949" s="207"/>
      <c r="F949" s="192"/>
      <c r="G949" s="189"/>
      <c r="H949" s="223"/>
      <c r="I949" s="207"/>
      <c r="J949" s="189"/>
      <c r="K949" s="189"/>
      <c r="L949" s="192"/>
      <c r="M949" s="192"/>
      <c r="N949" s="195"/>
      <c r="O949" s="192"/>
      <c r="P949" s="195"/>
      <c r="Q949" s="69" t="s">
        <v>1398</v>
      </c>
      <c r="R949" s="18" t="s">
        <v>1400</v>
      </c>
      <c r="S949" s="223"/>
      <c r="T949" s="52">
        <v>25.66</v>
      </c>
      <c r="U949" s="52" t="s">
        <v>245</v>
      </c>
      <c r="V949" s="52">
        <f>+T949-T948</f>
        <v>4.4499999999999993</v>
      </c>
      <c r="W949" s="195"/>
      <c r="X949" s="189"/>
      <c r="Y949" s="207"/>
      <c r="Z949" s="192"/>
      <c r="AA949" s="243"/>
      <c r="AB949" s="189"/>
      <c r="AC949" s="201"/>
      <c r="AD949" s="192"/>
    </row>
    <row r="950" spans="1:30" ht="26.25" customHeight="1" x14ac:dyDescent="0.25">
      <c r="A950" s="210" t="s">
        <v>967</v>
      </c>
      <c r="B950" s="190" t="s">
        <v>247</v>
      </c>
      <c r="C950" s="193" t="s">
        <v>248</v>
      </c>
      <c r="D950" s="190" t="s">
        <v>1391</v>
      </c>
      <c r="E950" s="190" t="s">
        <v>238</v>
      </c>
      <c r="F950" s="193">
        <v>0.41</v>
      </c>
      <c r="G950" s="187"/>
      <c r="H950" s="222" t="s">
        <v>1325</v>
      </c>
      <c r="I950" s="190" t="s">
        <v>1394</v>
      </c>
      <c r="J950" s="187"/>
      <c r="K950" s="187"/>
      <c r="L950" s="206" t="s">
        <v>1404</v>
      </c>
      <c r="M950" s="206" t="s">
        <v>1405</v>
      </c>
      <c r="N950" s="193" t="s">
        <v>20</v>
      </c>
      <c r="O950" s="190" t="s">
        <v>51</v>
      </c>
      <c r="P950" s="193" t="s">
        <v>233</v>
      </c>
      <c r="Q950" s="19" t="s">
        <v>1406</v>
      </c>
      <c r="R950" s="18" t="s">
        <v>1410</v>
      </c>
      <c r="S950" s="253" t="s">
        <v>5</v>
      </c>
      <c r="T950" s="91">
        <v>2772.62</v>
      </c>
      <c r="U950" s="217" t="s">
        <v>245</v>
      </c>
      <c r="V950" s="18" t="s">
        <v>20</v>
      </c>
      <c r="W950" s="216">
        <v>45475</v>
      </c>
      <c r="X950" s="221"/>
      <c r="Y950" s="190" t="s">
        <v>1416</v>
      </c>
      <c r="Z950" s="241" t="s">
        <v>1414</v>
      </c>
      <c r="AA950" s="241" t="s">
        <v>1415</v>
      </c>
      <c r="AB950" s="221"/>
      <c r="AC950" s="205" t="s">
        <v>1419</v>
      </c>
      <c r="AD950" s="210" t="s">
        <v>1497</v>
      </c>
    </row>
    <row r="951" spans="1:30" ht="24" x14ac:dyDescent="0.25">
      <c r="A951" s="210"/>
      <c r="B951" s="191"/>
      <c r="C951" s="194"/>
      <c r="D951" s="191"/>
      <c r="E951" s="191"/>
      <c r="F951" s="194"/>
      <c r="G951" s="188"/>
      <c r="H951" s="240"/>
      <c r="I951" s="191"/>
      <c r="J951" s="188"/>
      <c r="K951" s="188"/>
      <c r="L951" s="244"/>
      <c r="M951" s="244"/>
      <c r="N951" s="194"/>
      <c r="O951" s="191"/>
      <c r="P951" s="194"/>
      <c r="Q951" s="19" t="s">
        <v>1407</v>
      </c>
      <c r="R951" s="18" t="s">
        <v>1411</v>
      </c>
      <c r="S951" s="253"/>
      <c r="T951" s="52">
        <v>3354.87</v>
      </c>
      <c r="U951" s="217"/>
      <c r="V951" s="91">
        <f>+T951-T950</f>
        <v>582.25</v>
      </c>
      <c r="W951" s="217"/>
      <c r="X951" s="221"/>
      <c r="Y951" s="195"/>
      <c r="Z951" s="242"/>
      <c r="AA951" s="242"/>
      <c r="AB951" s="221"/>
      <c r="AC951" s="205"/>
      <c r="AD951" s="210"/>
    </row>
    <row r="952" spans="1:30" ht="27.75" customHeight="1" x14ac:dyDescent="0.25">
      <c r="A952" s="210"/>
      <c r="B952" s="191"/>
      <c r="C952" s="194"/>
      <c r="D952" s="191"/>
      <c r="E952" s="191"/>
      <c r="F952" s="194"/>
      <c r="G952" s="188"/>
      <c r="H952" s="240"/>
      <c r="I952" s="191"/>
      <c r="J952" s="188"/>
      <c r="K952" s="188"/>
      <c r="L952" s="244"/>
      <c r="M952" s="244"/>
      <c r="N952" s="194"/>
      <c r="O952" s="191"/>
      <c r="P952" s="194"/>
      <c r="Q952" s="126" t="s">
        <v>1408</v>
      </c>
      <c r="R952" s="18" t="s">
        <v>1412</v>
      </c>
      <c r="S952" s="253"/>
      <c r="T952" s="91">
        <v>5283.58</v>
      </c>
      <c r="U952" s="217"/>
      <c r="V952" s="18" t="s">
        <v>20</v>
      </c>
      <c r="W952" s="217"/>
      <c r="X952" s="221"/>
      <c r="Y952" s="190" t="s">
        <v>1417</v>
      </c>
      <c r="Z952" s="242"/>
      <c r="AA952" s="242"/>
      <c r="AB952" s="221"/>
      <c r="AC952" s="205"/>
      <c r="AD952" s="210"/>
    </row>
    <row r="953" spans="1:30" ht="27" customHeight="1" x14ac:dyDescent="0.25">
      <c r="A953" s="210"/>
      <c r="B953" s="192"/>
      <c r="C953" s="195"/>
      <c r="D953" s="192"/>
      <c r="E953" s="192"/>
      <c r="F953" s="195"/>
      <c r="G953" s="189"/>
      <c r="H953" s="223"/>
      <c r="I953" s="191"/>
      <c r="J953" s="189"/>
      <c r="K953" s="189"/>
      <c r="L953" s="207"/>
      <c r="M953" s="207"/>
      <c r="N953" s="195"/>
      <c r="O953" s="192"/>
      <c r="P953" s="195"/>
      <c r="Q953" s="126" t="s">
        <v>1409</v>
      </c>
      <c r="R953" s="18" t="s">
        <v>1413</v>
      </c>
      <c r="S953" s="253"/>
      <c r="T953" s="52">
        <v>6393.13</v>
      </c>
      <c r="U953" s="217"/>
      <c r="V953" s="91">
        <f>+T953-T952</f>
        <v>1109.5500000000002</v>
      </c>
      <c r="W953" s="217"/>
      <c r="X953" s="221"/>
      <c r="Y953" s="192"/>
      <c r="Z953" s="242"/>
      <c r="AA953" s="242"/>
      <c r="AB953" s="221"/>
      <c r="AC953" s="205"/>
      <c r="AD953" s="210"/>
    </row>
    <row r="954" spans="1:30" ht="64.2" customHeight="1" x14ac:dyDescent="0.25">
      <c r="A954" s="190" t="s">
        <v>967</v>
      </c>
      <c r="B954" s="190" t="s">
        <v>281</v>
      </c>
      <c r="C954" s="15" t="s">
        <v>248</v>
      </c>
      <c r="D954" s="210" t="s">
        <v>1420</v>
      </c>
      <c r="E954" s="21" t="s">
        <v>238</v>
      </c>
      <c r="F954" s="18">
        <v>2.6</v>
      </c>
      <c r="G954" s="221"/>
      <c r="H954" s="153" t="s">
        <v>355</v>
      </c>
      <c r="I954" s="210" t="s">
        <v>356</v>
      </c>
      <c r="J954" s="187"/>
      <c r="K954" s="187"/>
      <c r="L954" s="190" t="s">
        <v>1421</v>
      </c>
      <c r="M954" s="190" t="s">
        <v>89</v>
      </c>
      <c r="N954" s="193" t="s">
        <v>20</v>
      </c>
      <c r="O954" s="190" t="s">
        <v>51</v>
      </c>
      <c r="P954" s="193" t="s">
        <v>233</v>
      </c>
      <c r="Q954" s="236" t="s">
        <v>1422</v>
      </c>
      <c r="R954" s="193" t="s">
        <v>1424</v>
      </c>
      <c r="S954" s="222" t="s">
        <v>5</v>
      </c>
      <c r="T954" s="238">
        <v>261.24</v>
      </c>
      <c r="U954" s="202" t="s">
        <v>245</v>
      </c>
      <c r="V954" s="193" t="s">
        <v>20</v>
      </c>
      <c r="W954" s="196">
        <v>45481</v>
      </c>
      <c r="X954" s="221"/>
      <c r="Y954" s="190" t="s">
        <v>1425</v>
      </c>
      <c r="Z954" s="190" t="s">
        <v>1426</v>
      </c>
      <c r="AA954" s="210" t="s">
        <v>1427</v>
      </c>
      <c r="AB954" s="190" t="s">
        <v>1428</v>
      </c>
      <c r="AC954" s="205" t="s">
        <v>1433</v>
      </c>
      <c r="AD954" s="210" t="s">
        <v>1497</v>
      </c>
    </row>
    <row r="955" spans="1:30" ht="60" customHeight="1" x14ac:dyDescent="0.25">
      <c r="A955" s="191"/>
      <c r="B955" s="191"/>
      <c r="C955" s="15" t="s">
        <v>1241</v>
      </c>
      <c r="D955" s="210"/>
      <c r="E955" s="50" t="s">
        <v>279</v>
      </c>
      <c r="F955" s="18">
        <v>2.6</v>
      </c>
      <c r="G955" s="221"/>
      <c r="H955" s="151"/>
      <c r="I955" s="210"/>
      <c r="J955" s="188"/>
      <c r="K955" s="188"/>
      <c r="L955" s="191"/>
      <c r="M955" s="191"/>
      <c r="N955" s="194"/>
      <c r="O955" s="191"/>
      <c r="P955" s="194"/>
      <c r="Q955" s="237"/>
      <c r="R955" s="195"/>
      <c r="S955" s="240"/>
      <c r="T955" s="239"/>
      <c r="U955" s="204"/>
      <c r="V955" s="195"/>
      <c r="W955" s="197"/>
      <c r="X955" s="221"/>
      <c r="Y955" s="191"/>
      <c r="Z955" s="191"/>
      <c r="AA955" s="217"/>
      <c r="AB955" s="191"/>
      <c r="AC955" s="205"/>
      <c r="AD955" s="210"/>
    </row>
    <row r="956" spans="1:30" ht="70.8" customHeight="1" x14ac:dyDescent="0.25">
      <c r="A956" s="191"/>
      <c r="B956" s="191"/>
      <c r="C956" s="15" t="s">
        <v>248</v>
      </c>
      <c r="D956" s="210" t="s">
        <v>1024</v>
      </c>
      <c r="E956" s="50" t="s">
        <v>238</v>
      </c>
      <c r="F956" s="18">
        <v>1.17</v>
      </c>
      <c r="G956" s="221"/>
      <c r="H956" s="152" t="s">
        <v>361</v>
      </c>
      <c r="I956" s="121" t="s">
        <v>360</v>
      </c>
      <c r="J956" s="188"/>
      <c r="K956" s="188"/>
      <c r="L956" s="191"/>
      <c r="M956" s="191"/>
      <c r="N956" s="194"/>
      <c r="O956" s="191"/>
      <c r="P956" s="194"/>
      <c r="Q956" s="236" t="s">
        <v>1423</v>
      </c>
      <c r="R956" s="193" t="s">
        <v>1434</v>
      </c>
      <c r="S956" s="240"/>
      <c r="T956" s="202">
        <v>316.10000000000002</v>
      </c>
      <c r="U956" s="202" t="s">
        <v>245</v>
      </c>
      <c r="V956" s="238">
        <f>+T956-T954</f>
        <v>54.860000000000014</v>
      </c>
      <c r="W956" s="197"/>
      <c r="X956" s="221"/>
      <c r="Y956" s="191"/>
      <c r="Z956" s="191"/>
      <c r="AA956" s="217"/>
      <c r="AB956" s="191"/>
      <c r="AC956" s="205"/>
      <c r="AD956" s="210"/>
    </row>
    <row r="957" spans="1:30" ht="40.799999999999997" customHeight="1" x14ac:dyDescent="0.25">
      <c r="A957" s="192"/>
      <c r="B957" s="192"/>
      <c r="C957" s="15" t="s">
        <v>1241</v>
      </c>
      <c r="D957" s="210"/>
      <c r="E957" s="50" t="s">
        <v>279</v>
      </c>
      <c r="F957" s="18">
        <v>1.17</v>
      </c>
      <c r="G957" s="221"/>
      <c r="H957" s="151" t="s">
        <v>354</v>
      </c>
      <c r="I957" s="35" t="s">
        <v>362</v>
      </c>
      <c r="J957" s="189"/>
      <c r="K957" s="189"/>
      <c r="L957" s="192"/>
      <c r="M957" s="192"/>
      <c r="N957" s="195"/>
      <c r="O957" s="192"/>
      <c r="P957" s="195"/>
      <c r="Q957" s="237"/>
      <c r="R957" s="195"/>
      <c r="S957" s="223"/>
      <c r="T957" s="204"/>
      <c r="U957" s="204"/>
      <c r="V957" s="239"/>
      <c r="W957" s="198"/>
      <c r="X957" s="221"/>
      <c r="Y957" s="192"/>
      <c r="Z957" s="192"/>
      <c r="AA957" s="217"/>
      <c r="AB957" s="192"/>
      <c r="AC957" s="205"/>
      <c r="AD957" s="210"/>
    </row>
    <row r="958" spans="1:30" ht="64.8" customHeight="1" x14ac:dyDescent="0.25">
      <c r="A958" s="210" t="s">
        <v>462</v>
      </c>
      <c r="B958" s="210" t="s">
        <v>1449</v>
      </c>
      <c r="C958" s="210" t="s">
        <v>460</v>
      </c>
      <c r="D958" s="210" t="s">
        <v>1437</v>
      </c>
      <c r="E958" s="217"/>
      <c r="F958" s="217">
        <v>1.4</v>
      </c>
      <c r="G958" s="217"/>
      <c r="H958" s="253" t="s">
        <v>5</v>
      </c>
      <c r="I958" s="210" t="s">
        <v>481</v>
      </c>
      <c r="J958" s="217"/>
      <c r="K958" s="217"/>
      <c r="L958" s="210" t="s">
        <v>1450</v>
      </c>
      <c r="M958" s="190" t="s">
        <v>1451</v>
      </c>
      <c r="N958" s="217" t="s">
        <v>20</v>
      </c>
      <c r="O958" s="217" t="s">
        <v>38</v>
      </c>
      <c r="P958" s="217" t="s">
        <v>10</v>
      </c>
      <c r="Q958" s="17" t="s">
        <v>1452</v>
      </c>
      <c r="R958" s="15" t="s">
        <v>1454</v>
      </c>
      <c r="S958" s="222" t="s">
        <v>5</v>
      </c>
      <c r="T958" s="52">
        <v>446</v>
      </c>
      <c r="U958" s="52" t="s">
        <v>245</v>
      </c>
      <c r="V958" s="52" t="s">
        <v>20</v>
      </c>
      <c r="W958" s="216">
        <v>45511</v>
      </c>
      <c r="X958" s="221"/>
      <c r="Y958" s="210" t="s">
        <v>1475</v>
      </c>
      <c r="Z958" s="210" t="s">
        <v>1476</v>
      </c>
      <c r="AA958" s="210" t="s">
        <v>1477</v>
      </c>
      <c r="AB958" s="210" t="s">
        <v>1478</v>
      </c>
      <c r="AC958" s="393" t="s">
        <v>1479</v>
      </c>
      <c r="AD958" s="221"/>
    </row>
    <row r="959" spans="1:30" ht="60" x14ac:dyDescent="0.25">
      <c r="A959" s="210"/>
      <c r="B959" s="210"/>
      <c r="C959" s="210"/>
      <c r="D959" s="210"/>
      <c r="E959" s="217"/>
      <c r="F959" s="217"/>
      <c r="G959" s="217"/>
      <c r="H959" s="253"/>
      <c r="I959" s="210"/>
      <c r="J959" s="217"/>
      <c r="K959" s="217"/>
      <c r="L959" s="210"/>
      <c r="M959" s="191"/>
      <c r="N959" s="217"/>
      <c r="O959" s="217"/>
      <c r="P959" s="217"/>
      <c r="Q959" s="17" t="s">
        <v>1453</v>
      </c>
      <c r="R959" s="15" t="s">
        <v>1480</v>
      </c>
      <c r="S959" s="240"/>
      <c r="T959" s="52">
        <v>539.66</v>
      </c>
      <c r="U959" s="52" t="s">
        <v>245</v>
      </c>
      <c r="V959" s="91">
        <f>+T959-T958</f>
        <v>93.659999999999968</v>
      </c>
      <c r="W959" s="217"/>
      <c r="X959" s="221"/>
      <c r="Y959" s="217"/>
      <c r="Z959" s="210"/>
      <c r="AA959" s="217"/>
      <c r="AB959" s="217"/>
      <c r="AC959" s="393"/>
      <c r="AD959" s="221"/>
    </row>
    <row r="960" spans="1:30" ht="60" x14ac:dyDescent="0.25">
      <c r="A960" s="210"/>
      <c r="B960" s="210"/>
      <c r="C960" s="210"/>
      <c r="D960" s="210"/>
      <c r="E960" s="217"/>
      <c r="F960" s="217"/>
      <c r="G960" s="217"/>
      <c r="H960" s="253"/>
      <c r="I960" s="210"/>
      <c r="J960" s="217"/>
      <c r="K960" s="217"/>
      <c r="L960" s="210"/>
      <c r="M960" s="191"/>
      <c r="N960" s="217"/>
      <c r="O960" s="217"/>
      <c r="P960" s="217"/>
      <c r="Q960" s="17" t="s">
        <v>1455</v>
      </c>
      <c r="R960" s="15" t="s">
        <v>1457</v>
      </c>
      <c r="S960" s="240"/>
      <c r="T960" s="52">
        <v>569.84</v>
      </c>
      <c r="U960" s="52" t="s">
        <v>245</v>
      </c>
      <c r="V960" s="52" t="s">
        <v>20</v>
      </c>
      <c r="W960" s="217"/>
      <c r="X960" s="221"/>
      <c r="Y960" s="217"/>
      <c r="Z960" s="210"/>
      <c r="AA960" s="217"/>
      <c r="AB960" s="217"/>
      <c r="AC960" s="393"/>
      <c r="AD960" s="221"/>
    </row>
    <row r="961" spans="1:30" ht="60" x14ac:dyDescent="0.25">
      <c r="A961" s="210"/>
      <c r="B961" s="210"/>
      <c r="C961" s="210"/>
      <c r="D961" s="210"/>
      <c r="E961" s="217"/>
      <c r="F961" s="217"/>
      <c r="G961" s="217"/>
      <c r="H961" s="253"/>
      <c r="I961" s="210"/>
      <c r="J961" s="217"/>
      <c r="K961" s="217"/>
      <c r="L961" s="210"/>
      <c r="M961" s="191"/>
      <c r="N961" s="217"/>
      <c r="O961" s="217"/>
      <c r="P961" s="217"/>
      <c r="Q961" s="17" t="s">
        <v>1456</v>
      </c>
      <c r="R961" s="15" t="s">
        <v>1458</v>
      </c>
      <c r="S961" s="240"/>
      <c r="T961" s="52">
        <v>689.51</v>
      </c>
      <c r="U961" s="52" t="s">
        <v>245</v>
      </c>
      <c r="V961" s="91">
        <f>+T961-T960</f>
        <v>119.66999999999996</v>
      </c>
      <c r="W961" s="217"/>
      <c r="X961" s="221"/>
      <c r="Y961" s="217"/>
      <c r="Z961" s="210"/>
      <c r="AA961" s="217"/>
      <c r="AB961" s="217"/>
      <c r="AC961" s="393"/>
      <c r="AD961" s="221"/>
    </row>
    <row r="962" spans="1:30" ht="60" x14ac:dyDescent="0.25">
      <c r="A962" s="210"/>
      <c r="B962" s="210"/>
      <c r="C962" s="210"/>
      <c r="D962" s="210"/>
      <c r="E962" s="217"/>
      <c r="F962" s="217"/>
      <c r="G962" s="217"/>
      <c r="H962" s="253"/>
      <c r="I962" s="210"/>
      <c r="J962" s="217"/>
      <c r="K962" s="217"/>
      <c r="L962" s="210"/>
      <c r="M962" s="191"/>
      <c r="N962" s="217"/>
      <c r="O962" s="217"/>
      <c r="P962" s="217"/>
      <c r="Q962" s="17" t="s">
        <v>1459</v>
      </c>
      <c r="R962" s="15" t="s">
        <v>1461</v>
      </c>
      <c r="S962" s="240"/>
      <c r="T962" s="52">
        <v>1904.43</v>
      </c>
      <c r="U962" s="52" t="s">
        <v>245</v>
      </c>
      <c r="V962" s="52" t="s">
        <v>20</v>
      </c>
      <c r="W962" s="217"/>
      <c r="X962" s="221"/>
      <c r="Y962" s="217"/>
      <c r="Z962" s="210"/>
      <c r="AA962" s="217"/>
      <c r="AB962" s="217"/>
      <c r="AC962" s="393"/>
      <c r="AD962" s="221"/>
    </row>
    <row r="963" spans="1:30" ht="60" x14ac:dyDescent="0.25">
      <c r="A963" s="210"/>
      <c r="B963" s="210"/>
      <c r="C963" s="210"/>
      <c r="D963" s="210"/>
      <c r="E963" s="217"/>
      <c r="F963" s="217"/>
      <c r="G963" s="217"/>
      <c r="H963" s="253"/>
      <c r="I963" s="210"/>
      <c r="J963" s="217"/>
      <c r="K963" s="217"/>
      <c r="L963" s="210"/>
      <c r="M963" s="191"/>
      <c r="N963" s="217"/>
      <c r="O963" s="217"/>
      <c r="P963" s="217"/>
      <c r="Q963" s="17" t="s">
        <v>1460</v>
      </c>
      <c r="R963" s="15" t="s">
        <v>1462</v>
      </c>
      <c r="S963" s="240"/>
      <c r="T963" s="52">
        <v>2304.36</v>
      </c>
      <c r="U963" s="52" t="s">
        <v>245</v>
      </c>
      <c r="V963" s="91">
        <f>+T963-T962</f>
        <v>399.93000000000006</v>
      </c>
      <c r="W963" s="217"/>
      <c r="X963" s="221"/>
      <c r="Y963" s="217"/>
      <c r="Z963" s="210"/>
      <c r="AA963" s="217"/>
      <c r="AB963" s="217"/>
      <c r="AC963" s="393"/>
      <c r="AD963" s="221"/>
    </row>
    <row r="964" spans="1:30" ht="60" x14ac:dyDescent="0.25">
      <c r="A964" s="210"/>
      <c r="B964" s="210"/>
      <c r="C964" s="210"/>
      <c r="D964" s="210"/>
      <c r="E964" s="217"/>
      <c r="F964" s="217"/>
      <c r="G964" s="217"/>
      <c r="H964" s="253"/>
      <c r="I964" s="210"/>
      <c r="J964" s="217"/>
      <c r="K964" s="217"/>
      <c r="L964" s="210"/>
      <c r="M964" s="191"/>
      <c r="N964" s="217"/>
      <c r="O964" s="217"/>
      <c r="P964" s="217"/>
      <c r="Q964" s="17" t="s">
        <v>1465</v>
      </c>
      <c r="R964" s="15" t="s">
        <v>1463</v>
      </c>
      <c r="S964" s="240"/>
      <c r="T964" s="52">
        <v>4360.5</v>
      </c>
      <c r="U964" s="52" t="s">
        <v>245</v>
      </c>
      <c r="V964" s="52" t="s">
        <v>20</v>
      </c>
      <c r="W964" s="217"/>
      <c r="X964" s="221"/>
      <c r="Y964" s="217"/>
      <c r="Z964" s="210"/>
      <c r="AA964" s="217"/>
      <c r="AB964" s="217"/>
      <c r="AC964" s="393"/>
      <c r="AD964" s="221"/>
    </row>
    <row r="965" spans="1:30" ht="60" x14ac:dyDescent="0.25">
      <c r="A965" s="210"/>
      <c r="B965" s="210"/>
      <c r="C965" s="210"/>
      <c r="D965" s="210"/>
      <c r="E965" s="217"/>
      <c r="F965" s="217"/>
      <c r="G965" s="217"/>
      <c r="H965" s="253"/>
      <c r="I965" s="210"/>
      <c r="J965" s="217"/>
      <c r="K965" s="217"/>
      <c r="L965" s="210"/>
      <c r="M965" s="191"/>
      <c r="N965" s="217"/>
      <c r="O965" s="217"/>
      <c r="P965" s="217"/>
      <c r="Q965" s="17" t="s">
        <v>1466</v>
      </c>
      <c r="R965" s="15" t="s">
        <v>1464</v>
      </c>
      <c r="S965" s="240"/>
      <c r="T965" s="52">
        <v>5276.21</v>
      </c>
      <c r="U965" s="52" t="s">
        <v>245</v>
      </c>
      <c r="V965" s="91">
        <f>+T965-T964</f>
        <v>915.71</v>
      </c>
      <c r="W965" s="217"/>
      <c r="X965" s="221"/>
      <c r="Y965" s="217"/>
      <c r="Z965" s="210"/>
      <c r="AA965" s="217"/>
      <c r="AB965" s="217"/>
      <c r="AC965" s="393"/>
      <c r="AD965" s="221"/>
    </row>
    <row r="966" spans="1:30" ht="60" x14ac:dyDescent="0.25">
      <c r="A966" s="210"/>
      <c r="B966" s="210"/>
      <c r="C966" s="210"/>
      <c r="D966" s="210"/>
      <c r="E966" s="217"/>
      <c r="F966" s="217"/>
      <c r="G966" s="217"/>
      <c r="H966" s="253"/>
      <c r="I966" s="210"/>
      <c r="J966" s="217"/>
      <c r="K966" s="217"/>
      <c r="L966" s="210"/>
      <c r="M966" s="191"/>
      <c r="N966" s="217"/>
      <c r="O966" s="217"/>
      <c r="P966" s="217"/>
      <c r="Q966" s="17" t="s">
        <v>1467</v>
      </c>
      <c r="R966" s="15" t="s">
        <v>1469</v>
      </c>
      <c r="S966" s="240"/>
      <c r="T966" s="52">
        <v>5128.5600000000004</v>
      </c>
      <c r="U966" s="52" t="s">
        <v>245</v>
      </c>
      <c r="V966" s="52" t="s">
        <v>20</v>
      </c>
      <c r="W966" s="217"/>
      <c r="X966" s="221"/>
      <c r="Y966" s="217"/>
      <c r="Z966" s="210"/>
      <c r="AA966" s="217"/>
      <c r="AB966" s="217"/>
      <c r="AC966" s="393"/>
      <c r="AD966" s="221"/>
    </row>
    <row r="967" spans="1:30" ht="60" x14ac:dyDescent="0.25">
      <c r="A967" s="210"/>
      <c r="B967" s="210"/>
      <c r="C967" s="210"/>
      <c r="D967" s="210"/>
      <c r="E967" s="217"/>
      <c r="F967" s="217"/>
      <c r="G967" s="217"/>
      <c r="H967" s="253"/>
      <c r="I967" s="210"/>
      <c r="J967" s="217"/>
      <c r="K967" s="217"/>
      <c r="L967" s="210"/>
      <c r="M967" s="191"/>
      <c r="N967" s="217"/>
      <c r="O967" s="217"/>
      <c r="P967" s="217"/>
      <c r="Q967" s="17" t="s">
        <v>1468</v>
      </c>
      <c r="R967" s="15" t="s">
        <v>1470</v>
      </c>
      <c r="S967" s="240"/>
      <c r="T967" s="52">
        <v>6205.56</v>
      </c>
      <c r="U967" s="52" t="s">
        <v>245</v>
      </c>
      <c r="V967" s="91">
        <f>+T967-T966</f>
        <v>1077</v>
      </c>
      <c r="W967" s="217"/>
      <c r="X967" s="221"/>
      <c r="Y967" s="217"/>
      <c r="Z967" s="210"/>
      <c r="AA967" s="217"/>
      <c r="AB967" s="217"/>
      <c r="AC967" s="393"/>
      <c r="AD967" s="221"/>
    </row>
    <row r="968" spans="1:30" ht="60" x14ac:dyDescent="0.25">
      <c r="A968" s="210"/>
      <c r="B968" s="210"/>
      <c r="C968" s="210"/>
      <c r="D968" s="210"/>
      <c r="E968" s="217"/>
      <c r="F968" s="217"/>
      <c r="G968" s="217"/>
      <c r="H968" s="253"/>
      <c r="I968" s="210"/>
      <c r="J968" s="217"/>
      <c r="K968" s="217"/>
      <c r="L968" s="210"/>
      <c r="M968" s="191"/>
      <c r="N968" s="217"/>
      <c r="O968" s="217"/>
      <c r="P968" s="217"/>
      <c r="Q968" s="17" t="s">
        <v>1471</v>
      </c>
      <c r="R968" s="15" t="s">
        <v>1473</v>
      </c>
      <c r="S968" s="240"/>
      <c r="T968" s="52">
        <v>9698.2900000000009</v>
      </c>
      <c r="U968" s="52" t="s">
        <v>245</v>
      </c>
      <c r="V968" s="52" t="s">
        <v>20</v>
      </c>
      <c r="W968" s="217"/>
      <c r="X968" s="221"/>
      <c r="Y968" s="217"/>
      <c r="Z968" s="210"/>
      <c r="AA968" s="217"/>
      <c r="AB968" s="217"/>
      <c r="AC968" s="393"/>
      <c r="AD968" s="221"/>
    </row>
    <row r="969" spans="1:30" ht="60" x14ac:dyDescent="0.25">
      <c r="A969" s="210"/>
      <c r="B969" s="210"/>
      <c r="C969" s="210"/>
      <c r="D969" s="210"/>
      <c r="E969" s="217"/>
      <c r="F969" s="217"/>
      <c r="G969" s="217"/>
      <c r="H969" s="253"/>
      <c r="I969" s="210"/>
      <c r="J969" s="217"/>
      <c r="K969" s="217"/>
      <c r="L969" s="210"/>
      <c r="M969" s="192"/>
      <c r="N969" s="217"/>
      <c r="O969" s="217"/>
      <c r="P969" s="217"/>
      <c r="Q969" s="17" t="s">
        <v>1472</v>
      </c>
      <c r="R969" s="15" t="s">
        <v>1474</v>
      </c>
      <c r="S969" s="223"/>
      <c r="T969" s="52">
        <v>11734.93</v>
      </c>
      <c r="U969" s="52" t="s">
        <v>245</v>
      </c>
      <c r="V969" s="91">
        <f>+T969-T968</f>
        <v>2036.6399999999994</v>
      </c>
      <c r="W969" s="217"/>
      <c r="X969" s="221"/>
      <c r="Y969" s="217"/>
      <c r="Z969" s="210"/>
      <c r="AA969" s="217"/>
      <c r="AB969" s="217"/>
      <c r="AC969" s="393"/>
      <c r="AD969" s="221"/>
    </row>
    <row r="970" spans="1:30" ht="348" x14ac:dyDescent="0.25">
      <c r="A970" s="50" t="s">
        <v>967</v>
      </c>
      <c r="B970" s="50" t="s">
        <v>1481</v>
      </c>
      <c r="C970" s="160" t="s">
        <v>96</v>
      </c>
      <c r="D970" s="19" t="s">
        <v>1482</v>
      </c>
      <c r="E970" s="14" t="s">
        <v>238</v>
      </c>
      <c r="F970" s="14">
        <v>4.9000000000000004</v>
      </c>
      <c r="G970" s="15"/>
      <c r="H970" s="18">
        <v>160</v>
      </c>
      <c r="I970" s="14" t="s">
        <v>1483</v>
      </c>
      <c r="J970" s="15"/>
      <c r="K970" s="15"/>
      <c r="L970" s="14" t="s">
        <v>1484</v>
      </c>
      <c r="M970" s="14" t="s">
        <v>1485</v>
      </c>
      <c r="N970" s="18"/>
      <c r="O970" s="14" t="s">
        <v>51</v>
      </c>
      <c r="P970" s="18" t="s">
        <v>233</v>
      </c>
      <c r="Q970" s="5" t="s">
        <v>1495</v>
      </c>
      <c r="R970" s="161" t="s">
        <v>1486</v>
      </c>
      <c r="S970" s="58" t="s">
        <v>5</v>
      </c>
      <c r="T970" s="52">
        <v>190.83</v>
      </c>
      <c r="U970" s="52" t="s">
        <v>245</v>
      </c>
      <c r="V970" s="52" t="s">
        <v>20</v>
      </c>
      <c r="W970" s="30">
        <v>45520</v>
      </c>
      <c r="X970" s="15"/>
      <c r="Y970" s="14" t="s">
        <v>1487</v>
      </c>
      <c r="Z970" s="14" t="s">
        <v>1488</v>
      </c>
      <c r="AA970" s="19" t="s">
        <v>1489</v>
      </c>
      <c r="AB970" s="15"/>
      <c r="AC970" s="13" t="s">
        <v>1496</v>
      </c>
      <c r="AD970" s="14" t="s">
        <v>1494</v>
      </c>
    </row>
    <row r="971" spans="1:30" ht="51" customHeight="1" x14ac:dyDescent="0.25">
      <c r="A971" s="190" t="s">
        <v>1544</v>
      </c>
      <c r="B971" s="210"/>
      <c r="C971" s="217" t="s">
        <v>1538</v>
      </c>
      <c r="D971" s="210" t="s">
        <v>1556</v>
      </c>
      <c r="E971" s="193" t="s">
        <v>20</v>
      </c>
      <c r="F971" s="193" t="s">
        <v>20</v>
      </c>
      <c r="G971" s="187"/>
      <c r="H971" s="193" t="s">
        <v>20</v>
      </c>
      <c r="I971" s="193" t="s">
        <v>20</v>
      </c>
      <c r="J971" s="187"/>
      <c r="K971" s="187"/>
      <c r="L971" s="190" t="s">
        <v>88</v>
      </c>
      <c r="M971" s="193" t="s">
        <v>89</v>
      </c>
      <c r="N971" s="193" t="s">
        <v>20</v>
      </c>
      <c r="O971" s="190" t="s">
        <v>51</v>
      </c>
      <c r="P971" s="190" t="s">
        <v>1538</v>
      </c>
      <c r="Q971" s="5" t="s">
        <v>445</v>
      </c>
      <c r="R971" s="18" t="s">
        <v>1540</v>
      </c>
      <c r="S971" s="254" t="s">
        <v>5</v>
      </c>
      <c r="T971" s="52">
        <v>1171.32</v>
      </c>
      <c r="U971" s="52" t="s">
        <v>245</v>
      </c>
      <c r="V971" s="52">
        <v>0</v>
      </c>
      <c r="W971" s="196">
        <v>45574</v>
      </c>
      <c r="X971" s="193"/>
      <c r="Y971" s="190" t="s">
        <v>452</v>
      </c>
      <c r="Z971" s="190" t="s">
        <v>451</v>
      </c>
      <c r="AA971" s="245" t="s">
        <v>1543</v>
      </c>
      <c r="AB971" s="227" t="s">
        <v>1512</v>
      </c>
      <c r="AC971" s="205" t="s">
        <v>1557</v>
      </c>
      <c r="AD971" s="227"/>
    </row>
    <row r="972" spans="1:30" ht="55.8" customHeight="1" x14ac:dyDescent="0.25">
      <c r="A972" s="191"/>
      <c r="B972" s="210"/>
      <c r="C972" s="217"/>
      <c r="D972" s="210"/>
      <c r="E972" s="194"/>
      <c r="F972" s="194"/>
      <c r="G972" s="188"/>
      <c r="H972" s="194"/>
      <c r="I972" s="194"/>
      <c r="J972" s="188"/>
      <c r="K972" s="188"/>
      <c r="L972" s="191"/>
      <c r="M972" s="194"/>
      <c r="N972" s="194"/>
      <c r="O972" s="191"/>
      <c r="P972" s="191"/>
      <c r="Q972" s="5" t="s">
        <v>447</v>
      </c>
      <c r="R972" s="18" t="s">
        <v>1541</v>
      </c>
      <c r="S972" s="255"/>
      <c r="T972" s="52">
        <v>988.05</v>
      </c>
      <c r="U972" s="52" t="s">
        <v>245</v>
      </c>
      <c r="V972" s="52">
        <v>0</v>
      </c>
      <c r="W972" s="194"/>
      <c r="X972" s="194"/>
      <c r="Y972" s="191"/>
      <c r="Z972" s="191"/>
      <c r="AA972" s="246"/>
      <c r="AB972" s="228"/>
      <c r="AC972" s="205"/>
      <c r="AD972" s="228"/>
    </row>
    <row r="973" spans="1:30" ht="51" customHeight="1" x14ac:dyDescent="0.25">
      <c r="A973" s="191"/>
      <c r="B973" s="210"/>
      <c r="C973" s="217"/>
      <c r="D973" s="210"/>
      <c r="E973" s="194"/>
      <c r="F973" s="194"/>
      <c r="G973" s="188"/>
      <c r="H973" s="194"/>
      <c r="I973" s="194"/>
      <c r="J973" s="188"/>
      <c r="K973" s="188"/>
      <c r="L973" s="191"/>
      <c r="M973" s="194"/>
      <c r="N973" s="194"/>
      <c r="O973" s="191"/>
      <c r="P973" s="191"/>
      <c r="Q973" s="5" t="s">
        <v>449</v>
      </c>
      <c r="R973" s="18" t="s">
        <v>1542</v>
      </c>
      <c r="S973" s="256"/>
      <c r="T973" s="52">
        <v>753.59</v>
      </c>
      <c r="U973" s="52" t="s">
        <v>245</v>
      </c>
      <c r="V973" s="52">
        <v>0</v>
      </c>
      <c r="W973" s="194"/>
      <c r="X973" s="194"/>
      <c r="Y973" s="191"/>
      <c r="Z973" s="191"/>
      <c r="AA973" s="246"/>
      <c r="AB973" s="228"/>
      <c r="AC973" s="205"/>
      <c r="AD973" s="228"/>
    </row>
    <row r="974" spans="1:30" ht="41.25" customHeight="1" x14ac:dyDescent="0.25">
      <c r="A974" s="190" t="s">
        <v>1544</v>
      </c>
      <c r="B974" s="190"/>
      <c r="C974" s="193" t="s">
        <v>1538</v>
      </c>
      <c r="D974" s="190" t="s">
        <v>1556</v>
      </c>
      <c r="E974" s="193" t="s">
        <v>20</v>
      </c>
      <c r="F974" s="193" t="s">
        <v>20</v>
      </c>
      <c r="G974" s="187"/>
      <c r="H974" s="193" t="s">
        <v>20</v>
      </c>
      <c r="I974" s="193" t="s">
        <v>20</v>
      </c>
      <c r="J974" s="187"/>
      <c r="K974" s="187"/>
      <c r="L974" s="190" t="s">
        <v>612</v>
      </c>
      <c r="M974" s="193" t="s">
        <v>611</v>
      </c>
      <c r="N974" s="193" t="s">
        <v>20</v>
      </c>
      <c r="O974" s="190" t="s">
        <v>51</v>
      </c>
      <c r="P974" s="210" t="s">
        <v>1538</v>
      </c>
      <c r="Q974" s="17" t="s">
        <v>1545</v>
      </c>
      <c r="R974" s="18" t="s">
        <v>1546</v>
      </c>
      <c r="S974" s="215" t="s">
        <v>5</v>
      </c>
      <c r="T974" s="94">
        <v>814.81</v>
      </c>
      <c r="U974" s="94" t="s">
        <v>245</v>
      </c>
      <c r="V974" s="94">
        <v>0</v>
      </c>
      <c r="W974" s="268">
        <v>45574</v>
      </c>
      <c r="X974" s="187"/>
      <c r="Y974" s="190" t="s">
        <v>1555</v>
      </c>
      <c r="Z974" s="210" t="s">
        <v>1550</v>
      </c>
      <c r="AA974" s="190" t="s">
        <v>1551</v>
      </c>
      <c r="AB974" s="208" t="s">
        <v>1511</v>
      </c>
      <c r="AC974" s="199" t="s">
        <v>1558</v>
      </c>
      <c r="AD974" s="199"/>
    </row>
    <row r="975" spans="1:30" ht="41.25" customHeight="1" x14ac:dyDescent="0.25">
      <c r="A975" s="191"/>
      <c r="B975" s="191"/>
      <c r="C975" s="194"/>
      <c r="D975" s="191"/>
      <c r="E975" s="194"/>
      <c r="F975" s="194"/>
      <c r="G975" s="188"/>
      <c r="H975" s="194"/>
      <c r="I975" s="194"/>
      <c r="J975" s="188"/>
      <c r="K975" s="188"/>
      <c r="L975" s="191"/>
      <c r="M975" s="194"/>
      <c r="N975" s="194"/>
      <c r="O975" s="191"/>
      <c r="P975" s="210"/>
      <c r="Q975" s="17" t="s">
        <v>1533</v>
      </c>
      <c r="R975" s="18" t="s">
        <v>1547</v>
      </c>
      <c r="S975" s="215"/>
      <c r="T975" s="94">
        <v>707.71</v>
      </c>
      <c r="U975" s="94" t="s">
        <v>245</v>
      </c>
      <c r="V975" s="94">
        <v>0</v>
      </c>
      <c r="W975" s="322"/>
      <c r="X975" s="188"/>
      <c r="Y975" s="194"/>
      <c r="Z975" s="210"/>
      <c r="AA975" s="194"/>
      <c r="AB975" s="218"/>
      <c r="AC975" s="200"/>
      <c r="AD975" s="200"/>
    </row>
    <row r="976" spans="1:30" ht="41.25" customHeight="1" x14ac:dyDescent="0.25">
      <c r="A976" s="191"/>
      <c r="B976" s="191"/>
      <c r="C976" s="194"/>
      <c r="D976" s="191"/>
      <c r="E976" s="194"/>
      <c r="F976" s="194"/>
      <c r="G976" s="188"/>
      <c r="H976" s="194"/>
      <c r="I976" s="194"/>
      <c r="J976" s="188"/>
      <c r="K976" s="188"/>
      <c r="L976" s="191"/>
      <c r="M976" s="194"/>
      <c r="N976" s="194"/>
      <c r="O976" s="191"/>
      <c r="P976" s="210"/>
      <c r="Q976" s="17" t="s">
        <v>1524</v>
      </c>
      <c r="R976" s="18" t="s">
        <v>1548</v>
      </c>
      <c r="S976" s="215"/>
      <c r="T976" s="94">
        <v>764.24</v>
      </c>
      <c r="U976" s="94" t="s">
        <v>245</v>
      </c>
      <c r="V976" s="94">
        <v>0</v>
      </c>
      <c r="W976" s="322"/>
      <c r="X976" s="188"/>
      <c r="Y976" s="194"/>
      <c r="Z976" s="210" t="s">
        <v>1528</v>
      </c>
      <c r="AA976" s="194"/>
      <c r="AB976" s="218"/>
      <c r="AC976" s="200"/>
      <c r="AD976" s="200"/>
    </row>
    <row r="977" spans="1:30" ht="41.25" customHeight="1" x14ac:dyDescent="0.25">
      <c r="A977" s="192"/>
      <c r="B977" s="192"/>
      <c r="C977" s="195"/>
      <c r="D977" s="192"/>
      <c r="E977" s="195"/>
      <c r="F977" s="195"/>
      <c r="G977" s="189"/>
      <c r="H977" s="195"/>
      <c r="I977" s="195"/>
      <c r="J977" s="189"/>
      <c r="K977" s="189"/>
      <c r="L977" s="192"/>
      <c r="M977" s="195"/>
      <c r="N977" s="195"/>
      <c r="O977" s="192"/>
      <c r="P977" s="210"/>
      <c r="Q977" s="17" t="s">
        <v>1526</v>
      </c>
      <c r="R977" s="18" t="s">
        <v>1549</v>
      </c>
      <c r="S977" s="215"/>
      <c r="T977" s="94">
        <v>631.57000000000005</v>
      </c>
      <c r="U977" s="94" t="s">
        <v>245</v>
      </c>
      <c r="V977" s="94">
        <v>0</v>
      </c>
      <c r="W977" s="322"/>
      <c r="X977" s="189"/>
      <c r="Y977" s="195"/>
      <c r="Z977" s="210"/>
      <c r="AA977" s="195"/>
      <c r="AB977" s="209"/>
      <c r="AC977" s="201"/>
      <c r="AD977" s="201"/>
    </row>
    <row r="978" spans="1:30" ht="72.599999999999994" customHeight="1" x14ac:dyDescent="0.25">
      <c r="A978" s="210" t="s">
        <v>462</v>
      </c>
      <c r="B978" s="210" t="s">
        <v>1449</v>
      </c>
      <c r="C978" s="210" t="s">
        <v>460</v>
      </c>
      <c r="D978" s="210" t="s">
        <v>1571</v>
      </c>
      <c r="E978" s="217"/>
      <c r="F978" s="217">
        <v>19</v>
      </c>
      <c r="G978" s="217"/>
      <c r="H978" s="215" t="s">
        <v>1572</v>
      </c>
      <c r="I978" s="210" t="s">
        <v>1573</v>
      </c>
      <c r="J978" s="217"/>
      <c r="K978" s="217"/>
      <c r="L978" s="210" t="s">
        <v>1574</v>
      </c>
      <c r="M978" s="217" t="s">
        <v>1575</v>
      </c>
      <c r="N978" s="217" t="s">
        <v>20</v>
      </c>
      <c r="O978" s="210" t="s">
        <v>51</v>
      </c>
      <c r="P978" s="217" t="s">
        <v>10</v>
      </c>
      <c r="Q978" s="17" t="s">
        <v>1576</v>
      </c>
      <c r="R978" s="18" t="s">
        <v>1577</v>
      </c>
      <c r="S978" s="215" t="s">
        <v>5</v>
      </c>
      <c r="T978" s="52">
        <v>4307.6099999999997</v>
      </c>
      <c r="U978" s="94" t="s">
        <v>245</v>
      </c>
      <c r="V978" s="52">
        <v>0</v>
      </c>
      <c r="W978" s="216">
        <v>45580</v>
      </c>
      <c r="X978" s="187"/>
      <c r="Y978" s="190" t="s">
        <v>1580</v>
      </c>
      <c r="Z978" s="190" t="s">
        <v>1581</v>
      </c>
      <c r="AA978" s="193" t="s">
        <v>1582</v>
      </c>
      <c r="AB978" s="190" t="s">
        <v>1589</v>
      </c>
      <c r="AC978" s="199" t="s">
        <v>1590</v>
      </c>
      <c r="AD978" s="187"/>
    </row>
    <row r="979" spans="1:30" ht="107.4" customHeight="1" x14ac:dyDescent="0.25">
      <c r="A979" s="210"/>
      <c r="B979" s="210"/>
      <c r="C979" s="210"/>
      <c r="D979" s="210"/>
      <c r="E979" s="217"/>
      <c r="F979" s="217"/>
      <c r="G979" s="217"/>
      <c r="H979" s="215"/>
      <c r="I979" s="210"/>
      <c r="J979" s="217"/>
      <c r="K979" s="217"/>
      <c r="L979" s="210"/>
      <c r="M979" s="217"/>
      <c r="N979" s="217"/>
      <c r="O979" s="210"/>
      <c r="P979" s="217"/>
      <c r="Q979" s="17" t="s">
        <v>1578</v>
      </c>
      <c r="R979" s="18" t="s">
        <v>1579</v>
      </c>
      <c r="S979" s="215"/>
      <c r="T979" s="52">
        <v>3759.8</v>
      </c>
      <c r="U979" s="94" t="s">
        <v>245</v>
      </c>
      <c r="V979" s="52">
        <v>0</v>
      </c>
      <c r="W979" s="216"/>
      <c r="X979" s="189"/>
      <c r="Y979" s="195"/>
      <c r="Z979" s="192"/>
      <c r="AA979" s="195"/>
      <c r="AB979" s="192"/>
      <c r="AC979" s="201"/>
      <c r="AD979" s="189"/>
    </row>
    <row r="980" spans="1:30" ht="225" customHeight="1" x14ac:dyDescent="0.25">
      <c r="A980" s="14" t="s">
        <v>462</v>
      </c>
      <c r="B980" s="14" t="s">
        <v>1449</v>
      </c>
      <c r="C980" s="14" t="s">
        <v>460</v>
      </c>
      <c r="D980" s="14" t="s">
        <v>1571</v>
      </c>
      <c r="E980" s="14"/>
      <c r="F980" s="14">
        <v>1</v>
      </c>
      <c r="G980" s="14"/>
      <c r="H980" s="8" t="s">
        <v>1572</v>
      </c>
      <c r="I980" s="14" t="s">
        <v>1573</v>
      </c>
      <c r="J980" s="14"/>
      <c r="K980" s="14"/>
      <c r="L980" s="14" t="s">
        <v>1583</v>
      </c>
      <c r="M980" s="14" t="s">
        <v>1584</v>
      </c>
      <c r="N980" s="14" t="s">
        <v>20</v>
      </c>
      <c r="O980" s="14" t="s">
        <v>51</v>
      </c>
      <c r="P980" s="14" t="s">
        <v>10</v>
      </c>
      <c r="Q980" s="14" t="s">
        <v>1592</v>
      </c>
      <c r="R980" s="18" t="s">
        <v>1585</v>
      </c>
      <c r="S980" s="140" t="s">
        <v>5</v>
      </c>
      <c r="T980" s="52">
        <v>5709</v>
      </c>
      <c r="U980" s="52" t="s">
        <v>245</v>
      </c>
      <c r="V980" s="52">
        <v>0</v>
      </c>
      <c r="W980" s="30">
        <v>45580</v>
      </c>
      <c r="X980" s="15"/>
      <c r="Y980" s="14" t="s">
        <v>1587</v>
      </c>
      <c r="Z980" s="14" t="s">
        <v>1586</v>
      </c>
      <c r="AA980" s="18" t="s">
        <v>1582</v>
      </c>
      <c r="AB980" s="14" t="s">
        <v>1588</v>
      </c>
      <c r="AC980" s="42" t="s">
        <v>1591</v>
      </c>
      <c r="AD980" s="15"/>
    </row>
    <row r="981" spans="1:30" s="176" customFormat="1" ht="120" x14ac:dyDescent="0.25">
      <c r="A981" s="14" t="s">
        <v>1544</v>
      </c>
      <c r="B981" s="14"/>
      <c r="C981" s="14" t="s">
        <v>1538</v>
      </c>
      <c r="D981" s="14" t="s">
        <v>1602</v>
      </c>
      <c r="E981" s="14"/>
      <c r="F981" s="14"/>
      <c r="G981" s="14"/>
      <c r="H981" s="14"/>
      <c r="I981" s="14"/>
      <c r="J981" s="14"/>
      <c r="K981" s="14"/>
      <c r="L981" s="14" t="s">
        <v>1603</v>
      </c>
      <c r="M981" s="14" t="s">
        <v>1604</v>
      </c>
      <c r="N981" s="14" t="s">
        <v>20</v>
      </c>
      <c r="O981" s="14" t="s">
        <v>51</v>
      </c>
      <c r="P981" s="14" t="s">
        <v>1538</v>
      </c>
      <c r="Q981" s="14" t="s">
        <v>1605</v>
      </c>
      <c r="R981" s="14" t="s">
        <v>1606</v>
      </c>
      <c r="S981" s="140" t="s">
        <v>5</v>
      </c>
      <c r="T981" s="74">
        <v>2948.97</v>
      </c>
      <c r="U981" s="74" t="s">
        <v>245</v>
      </c>
      <c r="V981" s="74">
        <v>0</v>
      </c>
      <c r="W981" s="43">
        <v>45586</v>
      </c>
      <c r="X981" s="14"/>
      <c r="Y981" s="14" t="s">
        <v>1607</v>
      </c>
      <c r="Z981" s="14" t="s">
        <v>1608</v>
      </c>
      <c r="AA981" s="14" t="s">
        <v>1609</v>
      </c>
      <c r="AB981" s="14" t="s">
        <v>1610</v>
      </c>
      <c r="AC981" s="42" t="s">
        <v>1611</v>
      </c>
      <c r="AD981" s="14"/>
    </row>
    <row r="982" spans="1:30" ht="92.4" customHeight="1" x14ac:dyDescent="0.25">
      <c r="A982" s="190" t="s">
        <v>967</v>
      </c>
      <c r="B982" s="190" t="s">
        <v>876</v>
      </c>
      <c r="C982" s="193" t="s">
        <v>96</v>
      </c>
      <c r="D982" s="190" t="s">
        <v>1612</v>
      </c>
      <c r="E982" s="190" t="s">
        <v>189</v>
      </c>
      <c r="F982" s="193" t="s">
        <v>20</v>
      </c>
      <c r="G982" s="15"/>
      <c r="H982" s="190">
        <v>153</v>
      </c>
      <c r="I982" s="190" t="s">
        <v>879</v>
      </c>
      <c r="J982" s="15"/>
      <c r="K982" s="15"/>
      <c r="L982" s="126" t="s">
        <v>1616</v>
      </c>
      <c r="M982" s="190" t="s">
        <v>1613</v>
      </c>
      <c r="N982" s="6" t="s">
        <v>1617</v>
      </c>
      <c r="O982" s="187" t="s">
        <v>20</v>
      </c>
      <c r="P982" s="190" t="s">
        <v>1614</v>
      </c>
      <c r="Q982" s="187" t="s">
        <v>20</v>
      </c>
      <c r="R982" s="18" t="s">
        <v>1615</v>
      </c>
      <c r="S982" s="58" t="s">
        <v>5</v>
      </c>
      <c r="T982" s="177">
        <v>2133808.94</v>
      </c>
      <c r="U982" s="52" t="s">
        <v>245</v>
      </c>
      <c r="V982" s="202" t="s">
        <v>20</v>
      </c>
      <c r="W982" s="196">
        <v>45600</v>
      </c>
      <c r="X982" s="187"/>
      <c r="Y982" s="190" t="s">
        <v>1618</v>
      </c>
      <c r="Z982" s="193" t="s">
        <v>1620</v>
      </c>
      <c r="AA982" s="190" t="s">
        <v>1619</v>
      </c>
      <c r="AB982" s="178">
        <v>1645000</v>
      </c>
      <c r="AC982" s="199" t="s">
        <v>1669</v>
      </c>
      <c r="AD982" s="15"/>
    </row>
    <row r="983" spans="1:30" ht="48" x14ac:dyDescent="0.25">
      <c r="A983" s="191"/>
      <c r="B983" s="191"/>
      <c r="C983" s="194"/>
      <c r="D983" s="191"/>
      <c r="E983" s="191"/>
      <c r="F983" s="194"/>
      <c r="G983" s="15"/>
      <c r="H983" s="191"/>
      <c r="I983" s="191"/>
      <c r="J983" s="15"/>
      <c r="K983" s="15"/>
      <c r="L983" s="126" t="s">
        <v>1616</v>
      </c>
      <c r="M983" s="191"/>
      <c r="N983" s="14" t="s">
        <v>1621</v>
      </c>
      <c r="O983" s="188"/>
      <c r="P983" s="191"/>
      <c r="Q983" s="188"/>
      <c r="R983" s="18" t="s">
        <v>1646</v>
      </c>
      <c r="S983" s="58" t="s">
        <v>5</v>
      </c>
      <c r="T983" s="177">
        <v>841849.24</v>
      </c>
      <c r="U983" s="52" t="s">
        <v>245</v>
      </c>
      <c r="V983" s="203"/>
      <c r="W983" s="197"/>
      <c r="X983" s="188"/>
      <c r="Y983" s="191"/>
      <c r="Z983" s="194"/>
      <c r="AA983" s="191"/>
      <c r="AB983" s="178">
        <v>649000</v>
      </c>
      <c r="AC983" s="200"/>
      <c r="AD983" s="15"/>
    </row>
    <row r="984" spans="1:30" ht="48" x14ac:dyDescent="0.25">
      <c r="A984" s="191"/>
      <c r="B984" s="191"/>
      <c r="C984" s="194"/>
      <c r="D984" s="191"/>
      <c r="E984" s="191"/>
      <c r="F984" s="194"/>
      <c r="G984" s="15"/>
      <c r="H984" s="191"/>
      <c r="I984" s="191"/>
      <c r="J984" s="15"/>
      <c r="K984" s="15"/>
      <c r="L984" s="126" t="s">
        <v>1616</v>
      </c>
      <c r="M984" s="191"/>
      <c r="N984" s="14" t="s">
        <v>1622</v>
      </c>
      <c r="O984" s="188"/>
      <c r="P984" s="191"/>
      <c r="Q984" s="188"/>
      <c r="R984" s="18" t="s">
        <v>1647</v>
      </c>
      <c r="S984" s="58" t="s">
        <v>5</v>
      </c>
      <c r="T984" s="177">
        <v>1957396.77</v>
      </c>
      <c r="U984" s="52" t="s">
        <v>245</v>
      </c>
      <c r="V984" s="203"/>
      <c r="W984" s="197"/>
      <c r="X984" s="188"/>
      <c r="Y984" s="191"/>
      <c r="Z984" s="194"/>
      <c r="AA984" s="191"/>
      <c r="AB984" s="178">
        <v>1509000</v>
      </c>
      <c r="AC984" s="200"/>
      <c r="AD984" s="15"/>
    </row>
    <row r="985" spans="1:30" ht="144" x14ac:dyDescent="0.25">
      <c r="A985" s="191"/>
      <c r="B985" s="191"/>
      <c r="C985" s="194"/>
      <c r="D985" s="191"/>
      <c r="E985" s="191"/>
      <c r="F985" s="194"/>
      <c r="G985" s="15"/>
      <c r="H985" s="191"/>
      <c r="I985" s="191"/>
      <c r="J985" s="15"/>
      <c r="K985" s="15"/>
      <c r="L985" s="50" t="s">
        <v>1623</v>
      </c>
      <c r="M985" s="191"/>
      <c r="N985" s="14" t="s">
        <v>1624</v>
      </c>
      <c r="O985" s="188"/>
      <c r="P985" s="191"/>
      <c r="Q985" s="188"/>
      <c r="R985" s="18" t="s">
        <v>1648</v>
      </c>
      <c r="S985" s="58" t="s">
        <v>5</v>
      </c>
      <c r="T985" s="177">
        <v>10377.19</v>
      </c>
      <c r="U985" s="52" t="s">
        <v>245</v>
      </c>
      <c r="V985" s="203"/>
      <c r="W985" s="197"/>
      <c r="X985" s="188"/>
      <c r="Y985" s="191"/>
      <c r="Z985" s="194"/>
      <c r="AA985" s="191"/>
      <c r="AB985" s="178">
        <v>8000</v>
      </c>
      <c r="AC985" s="200"/>
      <c r="AD985" s="15"/>
    </row>
    <row r="986" spans="1:30" ht="48" x14ac:dyDescent="0.25">
      <c r="A986" s="191"/>
      <c r="B986" s="191"/>
      <c r="C986" s="194"/>
      <c r="D986" s="191"/>
      <c r="E986" s="191"/>
      <c r="F986" s="194"/>
      <c r="G986" s="15"/>
      <c r="H986" s="191"/>
      <c r="I986" s="191"/>
      <c r="J986" s="15"/>
      <c r="K986" s="15"/>
      <c r="L986" s="126" t="s">
        <v>1616</v>
      </c>
      <c r="M986" s="191"/>
      <c r="N986" s="14" t="s">
        <v>1625</v>
      </c>
      <c r="O986" s="188"/>
      <c r="P986" s="191"/>
      <c r="Q986" s="188"/>
      <c r="R986" s="18" t="s">
        <v>1649</v>
      </c>
      <c r="S986" s="58" t="s">
        <v>5</v>
      </c>
      <c r="T986" s="177">
        <v>1220616.54</v>
      </c>
      <c r="U986" s="52" t="s">
        <v>245</v>
      </c>
      <c r="V986" s="203"/>
      <c r="W986" s="197"/>
      <c r="X986" s="188"/>
      <c r="Y986" s="191"/>
      <c r="Z986" s="194"/>
      <c r="AA986" s="191"/>
      <c r="AB986" s="178">
        <v>941000</v>
      </c>
      <c r="AC986" s="200"/>
      <c r="AD986" s="15"/>
    </row>
    <row r="987" spans="1:30" ht="132" x14ac:dyDescent="0.25">
      <c r="A987" s="191"/>
      <c r="B987" s="191"/>
      <c r="C987" s="194"/>
      <c r="D987" s="191"/>
      <c r="E987" s="191"/>
      <c r="F987" s="194"/>
      <c r="G987" s="15"/>
      <c r="H987" s="191"/>
      <c r="I987" s="191"/>
      <c r="J987" s="15"/>
      <c r="K987" s="15"/>
      <c r="L987" s="50" t="s">
        <v>1627</v>
      </c>
      <c r="M987" s="191"/>
      <c r="N987" s="14" t="s">
        <v>1626</v>
      </c>
      <c r="O987" s="188"/>
      <c r="P987" s="191"/>
      <c r="Q987" s="188"/>
      <c r="R987" s="18" t="s">
        <v>1650</v>
      </c>
      <c r="S987" s="58" t="s">
        <v>5</v>
      </c>
      <c r="T987" s="177">
        <v>14268.63</v>
      </c>
      <c r="U987" s="52" t="s">
        <v>245</v>
      </c>
      <c r="V987" s="203"/>
      <c r="W987" s="197"/>
      <c r="X987" s="188"/>
      <c r="Y987" s="191"/>
      <c r="Z987" s="194"/>
      <c r="AA987" s="191"/>
      <c r="AB987" s="178">
        <v>11000</v>
      </c>
      <c r="AC987" s="200"/>
      <c r="AD987" s="15"/>
    </row>
    <row r="988" spans="1:30" ht="48" x14ac:dyDescent="0.25">
      <c r="A988" s="191"/>
      <c r="B988" s="191"/>
      <c r="C988" s="194"/>
      <c r="D988" s="191"/>
      <c r="E988" s="191"/>
      <c r="F988" s="194"/>
      <c r="G988" s="15"/>
      <c r="H988" s="191"/>
      <c r="I988" s="191"/>
      <c r="J988" s="15"/>
      <c r="K988" s="15"/>
      <c r="L988" s="126" t="s">
        <v>1616</v>
      </c>
      <c r="M988" s="191"/>
      <c r="N988" s="14" t="s">
        <v>1628</v>
      </c>
      <c r="O988" s="188"/>
      <c r="P988" s="191"/>
      <c r="Q988" s="188"/>
      <c r="R988" s="18" t="s">
        <v>1651</v>
      </c>
      <c r="S988" s="58" t="s">
        <v>5</v>
      </c>
      <c r="T988" s="177">
        <v>3027544.11</v>
      </c>
      <c r="U988" s="52" t="s">
        <v>245</v>
      </c>
      <c r="V988" s="203"/>
      <c r="W988" s="197"/>
      <c r="X988" s="188"/>
      <c r="Y988" s="191"/>
      <c r="Z988" s="194"/>
      <c r="AA988" s="191"/>
      <c r="AB988" s="178">
        <v>2334000</v>
      </c>
      <c r="AC988" s="200"/>
      <c r="AD988" s="15"/>
    </row>
    <row r="989" spans="1:30" ht="132" x14ac:dyDescent="0.25">
      <c r="A989" s="191"/>
      <c r="B989" s="191"/>
      <c r="C989" s="194"/>
      <c r="D989" s="191"/>
      <c r="E989" s="191"/>
      <c r="F989" s="194"/>
      <c r="G989" s="15"/>
      <c r="H989" s="191"/>
      <c r="I989" s="191"/>
      <c r="J989" s="15"/>
      <c r="K989" s="15"/>
      <c r="L989" s="50" t="s">
        <v>1627</v>
      </c>
      <c r="M989" s="191"/>
      <c r="N989" s="14" t="s">
        <v>1629</v>
      </c>
      <c r="O989" s="188"/>
      <c r="P989" s="191"/>
      <c r="Q989" s="188"/>
      <c r="R989" s="18" t="s">
        <v>1652</v>
      </c>
      <c r="S989" s="58" t="s">
        <v>5</v>
      </c>
      <c r="T989" s="177">
        <v>54480.23</v>
      </c>
      <c r="U989" s="52" t="s">
        <v>245</v>
      </c>
      <c r="V989" s="203"/>
      <c r="W989" s="197"/>
      <c r="X989" s="188"/>
      <c r="Y989" s="191"/>
      <c r="Z989" s="194"/>
      <c r="AA989" s="191"/>
      <c r="AB989" s="178">
        <v>42000</v>
      </c>
      <c r="AC989" s="200"/>
      <c r="AD989" s="15"/>
    </row>
    <row r="990" spans="1:30" ht="48" x14ac:dyDescent="0.25">
      <c r="A990" s="191"/>
      <c r="B990" s="191"/>
      <c r="C990" s="194"/>
      <c r="D990" s="191"/>
      <c r="E990" s="191"/>
      <c r="F990" s="194"/>
      <c r="G990" s="15"/>
      <c r="H990" s="191"/>
      <c r="I990" s="191"/>
      <c r="J990" s="15"/>
      <c r="K990" s="15"/>
      <c r="L990" s="126" t="s">
        <v>1616</v>
      </c>
      <c r="M990" s="191"/>
      <c r="N990" s="14" t="s">
        <v>1630</v>
      </c>
      <c r="O990" s="188"/>
      <c r="P990" s="191"/>
      <c r="Q990" s="188"/>
      <c r="R990" s="18" t="s">
        <v>1653</v>
      </c>
      <c r="S990" s="58" t="s">
        <v>5</v>
      </c>
      <c r="T990" s="177">
        <v>1470966.16</v>
      </c>
      <c r="U990" s="52" t="s">
        <v>245</v>
      </c>
      <c r="V990" s="203"/>
      <c r="W990" s="197"/>
      <c r="X990" s="188"/>
      <c r="Y990" s="191"/>
      <c r="Z990" s="194"/>
      <c r="AA990" s="191"/>
      <c r="AB990" s="178">
        <v>1134000</v>
      </c>
      <c r="AC990" s="200"/>
      <c r="AD990" s="15"/>
    </row>
    <row r="991" spans="1:30" ht="132" x14ac:dyDescent="0.25">
      <c r="A991" s="191"/>
      <c r="B991" s="191"/>
      <c r="C991" s="194"/>
      <c r="D991" s="191"/>
      <c r="E991" s="191"/>
      <c r="F991" s="194"/>
      <c r="G991" s="15"/>
      <c r="H991" s="191"/>
      <c r="I991" s="191"/>
      <c r="J991" s="15"/>
      <c r="K991" s="15"/>
      <c r="L991" s="50" t="s">
        <v>1627</v>
      </c>
      <c r="M991" s="191"/>
      <c r="N991" s="14" t="s">
        <v>1631</v>
      </c>
      <c r="O991" s="188"/>
      <c r="P991" s="191"/>
      <c r="Q991" s="188"/>
      <c r="R991" s="18" t="s">
        <v>1654</v>
      </c>
      <c r="S991" s="58" t="s">
        <v>5</v>
      </c>
      <c r="T991" s="177">
        <v>32428.71</v>
      </c>
      <c r="U991" s="52" t="s">
        <v>245</v>
      </c>
      <c r="V991" s="203"/>
      <c r="W991" s="197"/>
      <c r="X991" s="188"/>
      <c r="Y991" s="191"/>
      <c r="Z991" s="194"/>
      <c r="AA991" s="191"/>
      <c r="AB991" s="178">
        <v>25000</v>
      </c>
      <c r="AC991" s="200"/>
      <c r="AD991" s="15"/>
    </row>
    <row r="992" spans="1:30" ht="48" x14ac:dyDescent="0.25">
      <c r="A992" s="191"/>
      <c r="B992" s="191"/>
      <c r="C992" s="194"/>
      <c r="D992" s="191"/>
      <c r="E992" s="191"/>
      <c r="F992" s="194"/>
      <c r="G992" s="15"/>
      <c r="H992" s="191"/>
      <c r="I992" s="191"/>
      <c r="J992" s="15"/>
      <c r="K992" s="15"/>
      <c r="L992" s="126" t="s">
        <v>1616</v>
      </c>
      <c r="M992" s="191"/>
      <c r="N992" s="14" t="s">
        <v>1632</v>
      </c>
      <c r="O992" s="188"/>
      <c r="P992" s="191"/>
      <c r="Q992" s="188"/>
      <c r="R992" s="18" t="s">
        <v>1655</v>
      </c>
      <c r="S992" s="58" t="s">
        <v>5</v>
      </c>
      <c r="T992" s="177">
        <v>1397028.71</v>
      </c>
      <c r="U992" s="52" t="s">
        <v>245</v>
      </c>
      <c r="V992" s="203"/>
      <c r="W992" s="197"/>
      <c r="X992" s="188"/>
      <c r="Y992" s="191"/>
      <c r="Z992" s="194"/>
      <c r="AA992" s="191"/>
      <c r="AB992" s="178">
        <v>1077000</v>
      </c>
      <c r="AC992" s="200"/>
      <c r="AD992" s="15"/>
    </row>
    <row r="993" spans="1:30" ht="132" x14ac:dyDescent="0.25">
      <c r="A993" s="191"/>
      <c r="B993" s="191"/>
      <c r="C993" s="194"/>
      <c r="D993" s="191"/>
      <c r="E993" s="191"/>
      <c r="F993" s="194"/>
      <c r="G993" s="15"/>
      <c r="H993" s="191"/>
      <c r="I993" s="191"/>
      <c r="J993" s="15"/>
      <c r="K993" s="15"/>
      <c r="L993" s="50" t="s">
        <v>1627</v>
      </c>
      <c r="M993" s="191"/>
      <c r="N993" s="14" t="s">
        <v>1633</v>
      </c>
      <c r="O993" s="188"/>
      <c r="P993" s="191"/>
      <c r="Q993" s="188"/>
      <c r="R993" s="18" t="s">
        <v>1656</v>
      </c>
      <c r="S993" s="58" t="s">
        <v>5</v>
      </c>
      <c r="T993" s="177">
        <v>44103.040000000001</v>
      </c>
      <c r="U993" s="52" t="s">
        <v>245</v>
      </c>
      <c r="V993" s="203"/>
      <c r="W993" s="197"/>
      <c r="X993" s="188"/>
      <c r="Y993" s="191"/>
      <c r="Z993" s="194"/>
      <c r="AA993" s="191"/>
      <c r="AB993" s="178">
        <v>34000</v>
      </c>
      <c r="AC993" s="200"/>
      <c r="AD993" s="15"/>
    </row>
    <row r="994" spans="1:30" ht="48" x14ac:dyDescent="0.25">
      <c r="A994" s="191"/>
      <c r="B994" s="191"/>
      <c r="C994" s="194"/>
      <c r="D994" s="191"/>
      <c r="E994" s="191"/>
      <c r="F994" s="194"/>
      <c r="G994" s="15"/>
      <c r="H994" s="191"/>
      <c r="I994" s="191"/>
      <c r="J994" s="15"/>
      <c r="K994" s="15"/>
      <c r="L994" s="126" t="s">
        <v>1616</v>
      </c>
      <c r="M994" s="191"/>
      <c r="N994" s="14" t="s">
        <v>1634</v>
      </c>
      <c r="O994" s="188"/>
      <c r="P994" s="191"/>
      <c r="Q994" s="188"/>
      <c r="R994" s="18" t="s">
        <v>1657</v>
      </c>
      <c r="S994" s="58" t="s">
        <v>5</v>
      </c>
      <c r="T994" s="177">
        <v>3132613.12</v>
      </c>
      <c r="U994" s="52" t="s">
        <v>245</v>
      </c>
      <c r="V994" s="203"/>
      <c r="W994" s="197"/>
      <c r="X994" s="188"/>
      <c r="Y994" s="191"/>
      <c r="Z994" s="194"/>
      <c r="AA994" s="191"/>
      <c r="AB994" s="178">
        <v>2415000</v>
      </c>
      <c r="AC994" s="200"/>
      <c r="AD994" s="15"/>
    </row>
    <row r="995" spans="1:30" ht="132" x14ac:dyDescent="0.25">
      <c r="A995" s="191"/>
      <c r="B995" s="191"/>
      <c r="C995" s="194"/>
      <c r="D995" s="191"/>
      <c r="E995" s="191"/>
      <c r="F995" s="194"/>
      <c r="G995" s="15"/>
      <c r="H995" s="191"/>
      <c r="I995" s="191"/>
      <c r="J995" s="15"/>
      <c r="K995" s="15"/>
      <c r="L995" s="50" t="s">
        <v>1627</v>
      </c>
      <c r="M995" s="191"/>
      <c r="N995" s="14" t="s">
        <v>1635</v>
      </c>
      <c r="O995" s="188"/>
      <c r="P995" s="191"/>
      <c r="Q995" s="188"/>
      <c r="R995" s="18" t="s">
        <v>1658</v>
      </c>
      <c r="S995" s="58" t="s">
        <v>5</v>
      </c>
      <c r="T995" s="177">
        <v>146577.76</v>
      </c>
      <c r="U995" s="52" t="s">
        <v>245</v>
      </c>
      <c r="V995" s="203"/>
      <c r="W995" s="197"/>
      <c r="X995" s="188"/>
      <c r="Y995" s="191"/>
      <c r="Z995" s="194"/>
      <c r="AA995" s="191"/>
      <c r="AB995" s="178">
        <v>113000</v>
      </c>
      <c r="AC995" s="200"/>
      <c r="AD995" s="15"/>
    </row>
    <row r="996" spans="1:30" ht="48" x14ac:dyDescent="0.25">
      <c r="A996" s="191"/>
      <c r="B996" s="191"/>
      <c r="C996" s="194"/>
      <c r="D996" s="191"/>
      <c r="E996" s="191"/>
      <c r="F996" s="194"/>
      <c r="G996" s="15"/>
      <c r="H996" s="191"/>
      <c r="I996" s="191"/>
      <c r="J996" s="15"/>
      <c r="K996" s="15"/>
      <c r="L996" s="126" t="s">
        <v>1616</v>
      </c>
      <c r="M996" s="191"/>
      <c r="N996" s="14" t="s">
        <v>1636</v>
      </c>
      <c r="O996" s="188"/>
      <c r="P996" s="191"/>
      <c r="Q996" s="188"/>
      <c r="R996" s="18" t="s">
        <v>1659</v>
      </c>
      <c r="S996" s="58" t="s">
        <v>5</v>
      </c>
      <c r="T996" s="177">
        <v>1478749.05</v>
      </c>
      <c r="U996" s="52" t="s">
        <v>245</v>
      </c>
      <c r="V996" s="203"/>
      <c r="W996" s="197"/>
      <c r="X996" s="188"/>
      <c r="Y996" s="191"/>
      <c r="Z996" s="194"/>
      <c r="AA996" s="191"/>
      <c r="AB996" s="178">
        <v>1140000</v>
      </c>
      <c r="AC996" s="200"/>
      <c r="AD996" s="15"/>
    </row>
    <row r="997" spans="1:30" ht="132" x14ac:dyDescent="0.25">
      <c r="A997" s="191"/>
      <c r="B997" s="191"/>
      <c r="C997" s="194"/>
      <c r="D997" s="191"/>
      <c r="E997" s="191"/>
      <c r="F997" s="194"/>
      <c r="G997" s="15"/>
      <c r="H997" s="191"/>
      <c r="I997" s="191"/>
      <c r="J997" s="15"/>
      <c r="K997" s="15"/>
      <c r="L997" s="50" t="s">
        <v>1627</v>
      </c>
      <c r="M997" s="191"/>
      <c r="N997" s="14" t="s">
        <v>1637</v>
      </c>
      <c r="O997" s="188"/>
      <c r="P997" s="191"/>
      <c r="Q997" s="188"/>
      <c r="R997" s="18" t="s">
        <v>1660</v>
      </c>
      <c r="S997" s="58" t="s">
        <v>5</v>
      </c>
      <c r="T997" s="177">
        <v>76531.75</v>
      </c>
      <c r="U997" s="52" t="s">
        <v>245</v>
      </c>
      <c r="V997" s="203"/>
      <c r="W997" s="197"/>
      <c r="X997" s="188"/>
      <c r="Y997" s="191"/>
      <c r="Z997" s="194"/>
      <c r="AA997" s="191"/>
      <c r="AB997" s="178">
        <v>59000</v>
      </c>
      <c r="AC997" s="200"/>
      <c r="AD997" s="15"/>
    </row>
    <row r="998" spans="1:30" ht="48" x14ac:dyDescent="0.25">
      <c r="A998" s="191"/>
      <c r="B998" s="191"/>
      <c r="C998" s="194"/>
      <c r="D998" s="191"/>
      <c r="E998" s="191"/>
      <c r="F998" s="194"/>
      <c r="G998" s="15"/>
      <c r="H998" s="191"/>
      <c r="I998" s="191"/>
      <c r="J998" s="15"/>
      <c r="K998" s="15"/>
      <c r="L998" s="126" t="s">
        <v>1616</v>
      </c>
      <c r="M998" s="191"/>
      <c r="N998" s="14" t="s">
        <v>1638</v>
      </c>
      <c r="O998" s="188"/>
      <c r="P998" s="191"/>
      <c r="Q998" s="188"/>
      <c r="R998" s="18" t="s">
        <v>1661</v>
      </c>
      <c r="S998" s="58" t="s">
        <v>5</v>
      </c>
      <c r="T998" s="177">
        <v>2046900</v>
      </c>
      <c r="U998" s="52" t="s">
        <v>245</v>
      </c>
      <c r="V998" s="203"/>
      <c r="W998" s="197"/>
      <c r="X998" s="188"/>
      <c r="Y998" s="191"/>
      <c r="Z998" s="194"/>
      <c r="AA998" s="191"/>
      <c r="AB998" s="178">
        <v>1578000</v>
      </c>
      <c r="AC998" s="200"/>
      <c r="AD998" s="15"/>
    </row>
    <row r="999" spans="1:30" ht="132" x14ac:dyDescent="0.25">
      <c r="A999" s="191"/>
      <c r="B999" s="191"/>
      <c r="C999" s="194"/>
      <c r="D999" s="191"/>
      <c r="E999" s="191"/>
      <c r="F999" s="194"/>
      <c r="G999" s="15"/>
      <c r="H999" s="191"/>
      <c r="I999" s="191"/>
      <c r="J999" s="15"/>
      <c r="K999" s="15"/>
      <c r="L999" s="50" t="s">
        <v>1627</v>
      </c>
      <c r="M999" s="191"/>
      <c r="N999" s="14" t="s">
        <v>1639</v>
      </c>
      <c r="O999" s="188"/>
      <c r="P999" s="191"/>
      <c r="Q999" s="188"/>
      <c r="R999" s="18" t="s">
        <v>1662</v>
      </c>
      <c r="S999" s="58" t="s">
        <v>5</v>
      </c>
      <c r="T999" s="177">
        <v>76531.75</v>
      </c>
      <c r="U999" s="52" t="s">
        <v>245</v>
      </c>
      <c r="V999" s="203"/>
      <c r="W999" s="197"/>
      <c r="X999" s="188"/>
      <c r="Y999" s="191"/>
      <c r="Z999" s="194"/>
      <c r="AA999" s="191"/>
      <c r="AB999" s="178">
        <v>59000</v>
      </c>
      <c r="AC999" s="200"/>
      <c r="AD999" s="15"/>
    </row>
    <row r="1000" spans="1:30" ht="48" x14ac:dyDescent="0.25">
      <c r="A1000" s="191"/>
      <c r="B1000" s="191"/>
      <c r="C1000" s="194"/>
      <c r="D1000" s="191"/>
      <c r="E1000" s="191"/>
      <c r="F1000" s="194"/>
      <c r="G1000" s="15"/>
      <c r="H1000" s="191"/>
      <c r="I1000" s="191"/>
      <c r="J1000" s="15"/>
      <c r="K1000" s="15"/>
      <c r="L1000" s="126" t="s">
        <v>1616</v>
      </c>
      <c r="M1000" s="191"/>
      <c r="N1000" s="14" t="s">
        <v>1640</v>
      </c>
      <c r="O1000" s="188"/>
      <c r="P1000" s="191"/>
      <c r="Q1000" s="188"/>
      <c r="R1000" s="18" t="s">
        <v>1663</v>
      </c>
      <c r="S1000" s="58" t="s">
        <v>5</v>
      </c>
      <c r="T1000" s="177">
        <v>2420478.71</v>
      </c>
      <c r="U1000" s="52" t="s">
        <v>245</v>
      </c>
      <c r="V1000" s="203"/>
      <c r="W1000" s="197"/>
      <c r="X1000" s="188"/>
      <c r="Y1000" s="191"/>
      <c r="Z1000" s="194"/>
      <c r="AA1000" s="191"/>
      <c r="AB1000" s="178">
        <v>1866000</v>
      </c>
      <c r="AC1000" s="200"/>
      <c r="AD1000" s="15"/>
    </row>
    <row r="1001" spans="1:30" ht="132" x14ac:dyDescent="0.25">
      <c r="A1001" s="191"/>
      <c r="B1001" s="191"/>
      <c r="C1001" s="194"/>
      <c r="D1001" s="191"/>
      <c r="E1001" s="191"/>
      <c r="F1001" s="194"/>
      <c r="G1001" s="15"/>
      <c r="H1001" s="191"/>
      <c r="I1001" s="191"/>
      <c r="J1001" s="15"/>
      <c r="K1001" s="15"/>
      <c r="L1001" s="50" t="s">
        <v>1627</v>
      </c>
      <c r="M1001" s="191"/>
      <c r="N1001" s="14" t="s">
        <v>1641</v>
      </c>
      <c r="O1001" s="188"/>
      <c r="P1001" s="191"/>
      <c r="Q1001" s="188"/>
      <c r="R1001" s="18" t="s">
        <v>1664</v>
      </c>
      <c r="S1001" s="58" t="s">
        <v>5</v>
      </c>
      <c r="T1001" s="177">
        <v>220515.21</v>
      </c>
      <c r="U1001" s="52" t="s">
        <v>245</v>
      </c>
      <c r="V1001" s="203"/>
      <c r="W1001" s="197"/>
      <c r="X1001" s="188"/>
      <c r="Y1001" s="191"/>
      <c r="Z1001" s="194"/>
      <c r="AA1001" s="191"/>
      <c r="AB1001" s="178">
        <v>170000</v>
      </c>
      <c r="AC1001" s="200"/>
      <c r="AD1001" s="15"/>
    </row>
    <row r="1002" spans="1:30" ht="48" x14ac:dyDescent="0.25">
      <c r="A1002" s="191"/>
      <c r="B1002" s="191"/>
      <c r="C1002" s="194"/>
      <c r="D1002" s="191"/>
      <c r="E1002" s="191"/>
      <c r="F1002" s="194"/>
      <c r="G1002" s="15"/>
      <c r="H1002" s="191"/>
      <c r="I1002" s="191"/>
      <c r="J1002" s="15"/>
      <c r="K1002" s="15"/>
      <c r="L1002" s="126" t="s">
        <v>1616</v>
      </c>
      <c r="M1002" s="191"/>
      <c r="N1002" s="14" t="s">
        <v>1642</v>
      </c>
      <c r="O1002" s="188"/>
      <c r="P1002" s="191"/>
      <c r="Q1002" s="188"/>
      <c r="R1002" s="18" t="s">
        <v>1665</v>
      </c>
      <c r="S1002" s="58" t="s">
        <v>5</v>
      </c>
      <c r="T1002" s="177">
        <v>2896532.13</v>
      </c>
      <c r="U1002" s="52" t="s">
        <v>245</v>
      </c>
      <c r="V1002" s="203"/>
      <c r="W1002" s="197"/>
      <c r="X1002" s="188"/>
      <c r="Y1002" s="191"/>
      <c r="Z1002" s="194"/>
      <c r="AA1002" s="191"/>
      <c r="AB1002" s="178">
        <v>2233000</v>
      </c>
      <c r="AC1002" s="200"/>
      <c r="AD1002" s="15"/>
    </row>
    <row r="1003" spans="1:30" ht="132" x14ac:dyDescent="0.25">
      <c r="A1003" s="191"/>
      <c r="B1003" s="191"/>
      <c r="C1003" s="194"/>
      <c r="D1003" s="191"/>
      <c r="E1003" s="191"/>
      <c r="F1003" s="194"/>
      <c r="G1003" s="15"/>
      <c r="H1003" s="191"/>
      <c r="I1003" s="191"/>
      <c r="J1003" s="15"/>
      <c r="K1003" s="15"/>
      <c r="L1003" s="50" t="s">
        <v>1627</v>
      </c>
      <c r="M1003" s="191"/>
      <c r="N1003" s="14" t="s">
        <v>1643</v>
      </c>
      <c r="O1003" s="188"/>
      <c r="P1003" s="191"/>
      <c r="Q1003" s="188"/>
      <c r="R1003" s="18" t="s">
        <v>1666</v>
      </c>
      <c r="S1003" s="58" t="s">
        <v>5</v>
      </c>
      <c r="T1003" s="177">
        <v>103771.86</v>
      </c>
      <c r="U1003" s="52" t="s">
        <v>245</v>
      </c>
      <c r="V1003" s="203"/>
      <c r="W1003" s="197"/>
      <c r="X1003" s="188"/>
      <c r="Y1003" s="191"/>
      <c r="Z1003" s="194"/>
      <c r="AA1003" s="191"/>
      <c r="AB1003" s="178">
        <v>80000</v>
      </c>
      <c r="AC1003" s="200"/>
      <c r="AD1003" s="15"/>
    </row>
    <row r="1004" spans="1:30" ht="48" x14ac:dyDescent="0.25">
      <c r="A1004" s="191"/>
      <c r="B1004" s="191"/>
      <c r="C1004" s="194"/>
      <c r="D1004" s="191"/>
      <c r="E1004" s="191"/>
      <c r="F1004" s="194"/>
      <c r="G1004" s="15"/>
      <c r="H1004" s="191"/>
      <c r="I1004" s="191"/>
      <c r="J1004" s="15"/>
      <c r="K1004" s="15"/>
      <c r="L1004" s="126" t="s">
        <v>1616</v>
      </c>
      <c r="M1004" s="191"/>
      <c r="N1004" s="14" t="s">
        <v>1644</v>
      </c>
      <c r="O1004" s="188"/>
      <c r="P1004" s="191"/>
      <c r="Q1004" s="188"/>
      <c r="R1004" s="18" t="s">
        <v>1667</v>
      </c>
      <c r="S1004" s="58" t="s">
        <v>5</v>
      </c>
      <c r="T1004" s="177">
        <v>1761527.38</v>
      </c>
      <c r="U1004" s="52" t="s">
        <v>245</v>
      </c>
      <c r="V1004" s="203"/>
      <c r="W1004" s="197"/>
      <c r="X1004" s="188"/>
      <c r="Y1004" s="191"/>
      <c r="Z1004" s="194"/>
      <c r="AA1004" s="191"/>
      <c r="AB1004" s="178">
        <v>1358000</v>
      </c>
      <c r="AC1004" s="200"/>
      <c r="AD1004" s="15"/>
    </row>
    <row r="1005" spans="1:30" ht="132" x14ac:dyDescent="0.25">
      <c r="A1005" s="192"/>
      <c r="B1005" s="192"/>
      <c r="C1005" s="195"/>
      <c r="D1005" s="192"/>
      <c r="E1005" s="192"/>
      <c r="F1005" s="195"/>
      <c r="G1005" s="15"/>
      <c r="H1005" s="192"/>
      <c r="I1005" s="192"/>
      <c r="J1005" s="15"/>
      <c r="K1005" s="15"/>
      <c r="L1005" s="50" t="s">
        <v>1627</v>
      </c>
      <c r="M1005" s="192"/>
      <c r="N1005" s="14" t="s">
        <v>1645</v>
      </c>
      <c r="O1005" s="189"/>
      <c r="P1005" s="192"/>
      <c r="Q1005" s="189"/>
      <c r="R1005" s="18" t="s">
        <v>1668</v>
      </c>
      <c r="S1005" s="58" t="s">
        <v>5</v>
      </c>
      <c r="T1005" s="177">
        <v>95403.01</v>
      </c>
      <c r="U1005" s="52" t="s">
        <v>245</v>
      </c>
      <c r="V1005" s="204"/>
      <c r="W1005" s="198"/>
      <c r="X1005" s="189"/>
      <c r="Y1005" s="192"/>
      <c r="Z1005" s="195"/>
      <c r="AA1005" s="192"/>
      <c r="AB1005" s="178">
        <v>74000</v>
      </c>
      <c r="AC1005" s="201"/>
      <c r="AD1005" s="15"/>
    </row>
    <row r="1006" spans="1:30" s="176" customFormat="1" ht="288" x14ac:dyDescent="0.25">
      <c r="A1006" s="14" t="s">
        <v>1544</v>
      </c>
      <c r="B1006" s="14"/>
      <c r="C1006" s="14" t="s">
        <v>1538</v>
      </c>
      <c r="D1006" s="14" t="s">
        <v>1602</v>
      </c>
      <c r="E1006" s="14"/>
      <c r="F1006" s="14"/>
      <c r="G1006" s="14"/>
      <c r="H1006" s="14"/>
      <c r="I1006" s="14"/>
      <c r="J1006" s="14"/>
      <c r="K1006" s="14"/>
      <c r="L1006" s="14" t="s">
        <v>1670</v>
      </c>
      <c r="M1006" s="14" t="s">
        <v>1671</v>
      </c>
      <c r="N1006" s="14" t="s">
        <v>20</v>
      </c>
      <c r="O1006" s="14" t="s">
        <v>51</v>
      </c>
      <c r="P1006" s="14" t="s">
        <v>1538</v>
      </c>
      <c r="Q1006" s="14" t="s">
        <v>1673</v>
      </c>
      <c r="R1006" s="14" t="s">
        <v>1672</v>
      </c>
      <c r="S1006" s="140" t="s">
        <v>5</v>
      </c>
      <c r="T1006" s="74">
        <v>2.84</v>
      </c>
      <c r="U1006" s="74" t="s">
        <v>245</v>
      </c>
      <c r="V1006" s="74">
        <v>0</v>
      </c>
      <c r="W1006" s="43">
        <v>45618</v>
      </c>
      <c r="X1006" s="14"/>
      <c r="Y1006" s="14" t="s">
        <v>1674</v>
      </c>
      <c r="Z1006" s="14" t="s">
        <v>1676</v>
      </c>
      <c r="AA1006" s="14" t="s">
        <v>1675</v>
      </c>
      <c r="AB1006" s="14"/>
      <c r="AC1006" s="42" t="s">
        <v>1677</v>
      </c>
      <c r="AD1006" s="14"/>
    </row>
  </sheetData>
  <autoFilter ref="A4:AD977" xr:uid="{9EBF4BA5-8B5D-49ED-9AD1-9AA917576438}"/>
  <mergeCells count="3890">
    <mergeCell ref="AC438:AC441"/>
    <mergeCell ref="AC443:AC446"/>
    <mergeCell ref="Z443:Z447"/>
    <mergeCell ref="AA438:AA447"/>
    <mergeCell ref="AB443:AB447"/>
    <mergeCell ref="A443:A446"/>
    <mergeCell ref="B443:B446"/>
    <mergeCell ref="C443:C446"/>
    <mergeCell ref="D443:D446"/>
    <mergeCell ref="A438:A441"/>
    <mergeCell ref="B438:B441"/>
    <mergeCell ref="C438:C441"/>
    <mergeCell ref="D438:D441"/>
    <mergeCell ref="P438:P441"/>
    <mergeCell ref="P443:P446"/>
    <mergeCell ref="Q441:Q442"/>
    <mergeCell ref="R441:R442"/>
    <mergeCell ref="T441:T442"/>
    <mergeCell ref="U441:U442"/>
    <mergeCell ref="V441:V442"/>
    <mergeCell ref="Y438:Y442"/>
    <mergeCell ref="Z438:Z442"/>
    <mergeCell ref="AB438:AB442"/>
    <mergeCell ref="Q446:Q447"/>
    <mergeCell ref="R446:R447"/>
    <mergeCell ref="S438:S447"/>
    <mergeCell ref="T446:T447"/>
    <mergeCell ref="E438:E447"/>
    <mergeCell ref="F438:F447"/>
    <mergeCell ref="G438:G447"/>
    <mergeCell ref="H438:H447"/>
    <mergeCell ref="I438:I447"/>
    <mergeCell ref="J438:J447"/>
    <mergeCell ref="K438:K447"/>
    <mergeCell ref="L438:L447"/>
    <mergeCell ref="M438:M447"/>
    <mergeCell ref="N438:N447"/>
    <mergeCell ref="O438:O447"/>
    <mergeCell ref="U446:U447"/>
    <mergeCell ref="V446:V447"/>
    <mergeCell ref="O211:O213"/>
    <mergeCell ref="Q221:Q222"/>
    <mergeCell ref="O220:O222"/>
    <mergeCell ref="R221:R222"/>
    <mergeCell ref="S221:S222"/>
    <mergeCell ref="T221:T222"/>
    <mergeCell ref="U221:U222"/>
    <mergeCell ref="V221:V222"/>
    <mergeCell ref="AC430:AC437"/>
    <mergeCell ref="AD974:AD977"/>
    <mergeCell ref="X971:X973"/>
    <mergeCell ref="Y971:Y973"/>
    <mergeCell ref="Z971:Z973"/>
    <mergeCell ref="AA971:AA973"/>
    <mergeCell ref="AB971:AB973"/>
    <mergeCell ref="AC971:AC973"/>
    <mergeCell ref="AD971:AD973"/>
    <mergeCell ref="W974:W977"/>
    <mergeCell ref="X974:X977"/>
    <mergeCell ref="Y974:Y977"/>
    <mergeCell ref="AA974:AA977"/>
    <mergeCell ref="AB974:AB977"/>
    <mergeCell ref="AC974:AC977"/>
    <mergeCell ref="S971:S973"/>
    <mergeCell ref="Z976:Z977"/>
    <mergeCell ref="Z974:Z975"/>
    <mergeCell ref="AB456:AB459"/>
    <mergeCell ref="AC456:AC459"/>
    <mergeCell ref="AA824:AA840"/>
    <mergeCell ref="AB824:AB840"/>
    <mergeCell ref="AC838:AC840"/>
    <mergeCell ref="A974:A977"/>
    <mergeCell ref="B974:B977"/>
    <mergeCell ref="C974:C977"/>
    <mergeCell ref="D974:D977"/>
    <mergeCell ref="E974:E977"/>
    <mergeCell ref="F974:F977"/>
    <mergeCell ref="G974:G977"/>
    <mergeCell ref="H974:H977"/>
    <mergeCell ref="I974:I977"/>
    <mergeCell ref="J974:J977"/>
    <mergeCell ref="K974:K977"/>
    <mergeCell ref="L974:L977"/>
    <mergeCell ref="M974:M977"/>
    <mergeCell ref="N974:N977"/>
    <mergeCell ref="O974:O977"/>
    <mergeCell ref="P974:P977"/>
    <mergeCell ref="S974:S977"/>
    <mergeCell ref="A971:A973"/>
    <mergeCell ref="B971:B973"/>
    <mergeCell ref="C971:C973"/>
    <mergeCell ref="D971:D973"/>
    <mergeCell ref="E971:E973"/>
    <mergeCell ref="F971:F973"/>
    <mergeCell ref="G971:G973"/>
    <mergeCell ref="H971:H973"/>
    <mergeCell ref="I971:I973"/>
    <mergeCell ref="J971:J973"/>
    <mergeCell ref="K971:K973"/>
    <mergeCell ref="L971:L973"/>
    <mergeCell ref="M971:M973"/>
    <mergeCell ref="N971:N973"/>
    <mergeCell ref="O971:O973"/>
    <mergeCell ref="P971:P973"/>
    <mergeCell ref="W971:W973"/>
    <mergeCell ref="U907:U921"/>
    <mergeCell ref="I919:I920"/>
    <mergeCell ref="D921:D922"/>
    <mergeCell ref="H921:H922"/>
    <mergeCell ref="N950:N953"/>
    <mergeCell ref="H458:H459"/>
    <mergeCell ref="I458:I459"/>
    <mergeCell ref="W824:W840"/>
    <mergeCell ref="P824:P840"/>
    <mergeCell ref="B456:B459"/>
    <mergeCell ref="C456:C459"/>
    <mergeCell ref="D456:D459"/>
    <mergeCell ref="E456:E459"/>
    <mergeCell ref="F456:F459"/>
    <mergeCell ref="G456:G459"/>
    <mergeCell ref="H456:H457"/>
    <mergeCell ref="I456:I457"/>
    <mergeCell ref="J456:J459"/>
    <mergeCell ref="K456:K459"/>
    <mergeCell ref="L456:L459"/>
    <mergeCell ref="M456:M459"/>
    <mergeCell ref="N456:N459"/>
    <mergeCell ref="O456:O459"/>
    <mergeCell ref="P456:P459"/>
    <mergeCell ref="S456:S459"/>
    <mergeCell ref="W456:W459"/>
    <mergeCell ref="D788:D789"/>
    <mergeCell ref="B796:B799"/>
    <mergeCell ref="C796:C797"/>
    <mergeCell ref="D796:D797"/>
    <mergeCell ref="G796:G797"/>
    <mergeCell ref="T795:T801"/>
    <mergeCell ref="X958:X969"/>
    <mergeCell ref="Y958:Y969"/>
    <mergeCell ref="Z958:Z969"/>
    <mergeCell ref="AA958:AA969"/>
    <mergeCell ref="AB958:AB969"/>
    <mergeCell ref="AC958:AC969"/>
    <mergeCell ref="AD958:AD969"/>
    <mergeCell ref="A958:A969"/>
    <mergeCell ref="B958:B969"/>
    <mergeCell ref="C958:C969"/>
    <mergeCell ref="D958:D969"/>
    <mergeCell ref="E958:E969"/>
    <mergeCell ref="F958:F969"/>
    <mergeCell ref="G958:G969"/>
    <mergeCell ref="H958:H969"/>
    <mergeCell ref="I958:I969"/>
    <mergeCell ref="J958:J969"/>
    <mergeCell ref="K958:K969"/>
    <mergeCell ref="L958:L969"/>
    <mergeCell ref="N958:N969"/>
    <mergeCell ref="O958:O969"/>
    <mergeCell ref="P958:P969"/>
    <mergeCell ref="M958:M969"/>
    <mergeCell ref="S958:S969"/>
    <mergeCell ref="W958:W969"/>
    <mergeCell ref="O950:O953"/>
    <mergeCell ref="P950:P953"/>
    <mergeCell ref="S950:S953"/>
    <mergeCell ref="U950:U953"/>
    <mergeCell ref="W950:W953"/>
    <mergeCell ref="S948:S949"/>
    <mergeCell ref="O948:O949"/>
    <mergeCell ref="P948:P949"/>
    <mergeCell ref="N948:N949"/>
    <mergeCell ref="M948:M949"/>
    <mergeCell ref="L948:L949"/>
    <mergeCell ref="D913:D914"/>
    <mergeCell ref="H925:H926"/>
    <mergeCell ref="I925:I926"/>
    <mergeCell ref="E915:E919"/>
    <mergeCell ref="H919:H920"/>
    <mergeCell ref="H942:H947"/>
    <mergeCell ref="G942:G947"/>
    <mergeCell ref="R907:R921"/>
    <mergeCell ref="D909:D912"/>
    <mergeCell ref="H909:H910"/>
    <mergeCell ref="I909:I910"/>
    <mergeCell ref="H911:H912"/>
    <mergeCell ref="I911:I912"/>
    <mergeCell ref="D928:D931"/>
    <mergeCell ref="I930:I931"/>
    <mergeCell ref="D932:D933"/>
    <mergeCell ref="H932:H933"/>
    <mergeCell ref="D923:D924"/>
    <mergeCell ref="E923:E924"/>
    <mergeCell ref="D925:D926"/>
    <mergeCell ref="T907:T921"/>
    <mergeCell ref="A939:A941"/>
    <mergeCell ref="C939:C941"/>
    <mergeCell ref="L907:L941"/>
    <mergeCell ref="M907:M941"/>
    <mergeCell ref="N907:N941"/>
    <mergeCell ref="O907:O941"/>
    <mergeCell ref="P939:P941"/>
    <mergeCell ref="Q922:Q941"/>
    <mergeCell ref="R922:R941"/>
    <mergeCell ref="S907:S941"/>
    <mergeCell ref="T922:T941"/>
    <mergeCell ref="U922:U941"/>
    <mergeCell ref="V922:V941"/>
    <mergeCell ref="W939:W941"/>
    <mergeCell ref="X907:X941"/>
    <mergeCell ref="Y907:Y941"/>
    <mergeCell ref="H928:H929"/>
    <mergeCell ref="I928:I929"/>
    <mergeCell ref="H930:H931"/>
    <mergeCell ref="I932:I933"/>
    <mergeCell ref="D934:D935"/>
    <mergeCell ref="H934:H935"/>
    <mergeCell ref="I934:I935"/>
    <mergeCell ref="B936:B937"/>
    <mergeCell ref="E913:E914"/>
    <mergeCell ref="I914:I917"/>
    <mergeCell ref="B907:B926"/>
    <mergeCell ref="C907:C926"/>
    <mergeCell ref="D907:D908"/>
    <mergeCell ref="D936:D937"/>
    <mergeCell ref="G936:G937"/>
    <mergeCell ref="H936:H937"/>
    <mergeCell ref="AA465:AA469"/>
    <mergeCell ref="W872:W874"/>
    <mergeCell ref="X856:X874"/>
    <mergeCell ref="Y856:Y874"/>
    <mergeCell ref="Z856:Z874"/>
    <mergeCell ref="AA856:AA874"/>
    <mergeCell ref="AB856:AB874"/>
    <mergeCell ref="C794:C795"/>
    <mergeCell ref="D794:D795"/>
    <mergeCell ref="V795:V801"/>
    <mergeCell ref="U785:U789"/>
    <mergeCell ref="V785:V789"/>
    <mergeCell ref="L621:L624"/>
    <mergeCell ref="M621:M624"/>
    <mergeCell ref="O621:O624"/>
    <mergeCell ref="Q623:Q624"/>
    <mergeCell ref="P475:P476"/>
    <mergeCell ref="O475:O476"/>
    <mergeCell ref="F475:F476"/>
    <mergeCell ref="X780:X801"/>
    <mergeCell ref="Y780:Y801"/>
    <mergeCell ref="Z780:Z801"/>
    <mergeCell ref="AA780:AA801"/>
    <mergeCell ref="U795:U801"/>
    <mergeCell ref="D781:D782"/>
    <mergeCell ref="D783:D784"/>
    <mergeCell ref="Q785:Q789"/>
    <mergeCell ref="B477:B478"/>
    <mergeCell ref="C477:C478"/>
    <mergeCell ref="E475:E476"/>
    <mergeCell ref="C475:C476"/>
    <mergeCell ref="D475:D476"/>
    <mergeCell ref="Q837:Q840"/>
    <mergeCell ref="R837:R840"/>
    <mergeCell ref="S824:S840"/>
    <mergeCell ref="T837:T840"/>
    <mergeCell ref="U837:U840"/>
    <mergeCell ref="V837:V840"/>
    <mergeCell ref="I788:I789"/>
    <mergeCell ref="C790:C791"/>
    <mergeCell ref="D790:D791"/>
    <mergeCell ref="Q790:Q794"/>
    <mergeCell ref="R790:R794"/>
    <mergeCell ref="T790:T794"/>
    <mergeCell ref="U790:U794"/>
    <mergeCell ref="V790:V794"/>
    <mergeCell ref="C792:C793"/>
    <mergeCell ref="D792:D793"/>
    <mergeCell ref="G792:G793"/>
    <mergeCell ref="H792:H793"/>
    <mergeCell ref="T785:T789"/>
    <mergeCell ref="B781:B787"/>
    <mergeCell ref="A465:A469"/>
    <mergeCell ref="B465:B469"/>
    <mergeCell ref="C465:C469"/>
    <mergeCell ref="D465:D469"/>
    <mergeCell ref="E465:E469"/>
    <mergeCell ref="A470:A474"/>
    <mergeCell ref="B470:B474"/>
    <mergeCell ref="K465:K469"/>
    <mergeCell ref="L465:L469"/>
    <mergeCell ref="F460:F464"/>
    <mergeCell ref="G460:G464"/>
    <mergeCell ref="H460:H461"/>
    <mergeCell ref="H462:H464"/>
    <mergeCell ref="K373:K374"/>
    <mergeCell ref="A452:A455"/>
    <mergeCell ref="C411:C412"/>
    <mergeCell ref="C448:C451"/>
    <mergeCell ref="G422:G425"/>
    <mergeCell ref="B405:B406"/>
    <mergeCell ref="C405:C406"/>
    <mergeCell ref="D405:D406"/>
    <mergeCell ref="I465:I466"/>
    <mergeCell ref="A456:A459"/>
    <mergeCell ref="A460:A464"/>
    <mergeCell ref="G465:G469"/>
    <mergeCell ref="H465:H466"/>
    <mergeCell ref="C470:C474"/>
    <mergeCell ref="D470:D474"/>
    <mergeCell ref="G470:G474"/>
    <mergeCell ref="B413:B415"/>
    <mergeCell ref="C413:C415"/>
    <mergeCell ref="C389:C390"/>
    <mergeCell ref="B367:B368"/>
    <mergeCell ref="A371:A372"/>
    <mergeCell ref="F373:F374"/>
    <mergeCell ref="K395:K396"/>
    <mergeCell ref="O416:O418"/>
    <mergeCell ref="J369:J370"/>
    <mergeCell ref="W401:W406"/>
    <mergeCell ref="V390:V391"/>
    <mergeCell ref="W389:W391"/>
    <mergeCell ref="L369:L370"/>
    <mergeCell ref="U393:U394"/>
    <mergeCell ref="V393:V394"/>
    <mergeCell ref="Q390:Q391"/>
    <mergeCell ref="R390:R391"/>
    <mergeCell ref="A356:A357"/>
    <mergeCell ref="B356:B357"/>
    <mergeCell ref="C356:C357"/>
    <mergeCell ref="D356:D357"/>
    <mergeCell ref="E356:E357"/>
    <mergeCell ref="A373:A374"/>
    <mergeCell ref="A369:A370"/>
    <mergeCell ref="K369:K370"/>
    <mergeCell ref="F403:F404"/>
    <mergeCell ref="B382:B383"/>
    <mergeCell ref="D395:D396"/>
    <mergeCell ref="J389:J390"/>
    <mergeCell ref="F389:F390"/>
    <mergeCell ref="H399:H400"/>
    <mergeCell ref="D416:D418"/>
    <mergeCell ref="G416:G418"/>
    <mergeCell ref="L413:L415"/>
    <mergeCell ref="H356:H357"/>
    <mergeCell ref="AC309:AC336"/>
    <mergeCell ref="AD309:AD336"/>
    <mergeCell ref="C312:C314"/>
    <mergeCell ref="E312:E314"/>
    <mergeCell ref="F312:F314"/>
    <mergeCell ref="C315:C320"/>
    <mergeCell ref="M309:M336"/>
    <mergeCell ref="N309:N336"/>
    <mergeCell ref="F315:F320"/>
    <mergeCell ref="H315:H317"/>
    <mergeCell ref="AA214:AA215"/>
    <mergeCell ref="AB223:AB224"/>
    <mergeCell ref="AC223:AC224"/>
    <mergeCell ref="AC214:AC215"/>
    <mergeCell ref="B309:B336"/>
    <mergeCell ref="C309:C311"/>
    <mergeCell ref="F352:F353"/>
    <mergeCell ref="J348:J351"/>
    <mergeCell ref="E352:E353"/>
    <mergeCell ref="O352:O353"/>
    <mergeCell ref="E348:E351"/>
    <mergeCell ref="F348:F351"/>
    <mergeCell ref="M352:M353"/>
    <mergeCell ref="C348:C351"/>
    <mergeCell ref="AD214:AD215"/>
    <mergeCell ref="D321:D336"/>
    <mergeCell ref="E321:E336"/>
    <mergeCell ref="AD223:AD224"/>
    <mergeCell ref="B344:B347"/>
    <mergeCell ref="E340:E343"/>
    <mergeCell ref="B220:B221"/>
    <mergeCell ref="D348:D351"/>
    <mergeCell ref="A223:A224"/>
    <mergeCell ref="B223:B224"/>
    <mergeCell ref="D223:D224"/>
    <mergeCell ref="H223:H224"/>
    <mergeCell ref="I223:I224"/>
    <mergeCell ref="L223:L224"/>
    <mergeCell ref="M223:M224"/>
    <mergeCell ref="N223:N224"/>
    <mergeCell ref="O223:O224"/>
    <mergeCell ref="P223:P224"/>
    <mergeCell ref="W223:W224"/>
    <mergeCell ref="X223:X224"/>
    <mergeCell ref="Y223:Y224"/>
    <mergeCell ref="Z223:Z224"/>
    <mergeCell ref="AA223:AA224"/>
    <mergeCell ref="I324:I336"/>
    <mergeCell ref="E265:E280"/>
    <mergeCell ref="F265:F280"/>
    <mergeCell ref="H268:H280"/>
    <mergeCell ref="I287:I289"/>
    <mergeCell ref="O309:O336"/>
    <mergeCell ref="C321:C336"/>
    <mergeCell ref="I262:I264"/>
    <mergeCell ref="H259:H261"/>
    <mergeCell ref="A281:A308"/>
    <mergeCell ref="G309:G336"/>
    <mergeCell ref="H309:H314"/>
    <mergeCell ref="L225:L252"/>
    <mergeCell ref="C228:C230"/>
    <mergeCell ref="A214:A215"/>
    <mergeCell ref="B214:B215"/>
    <mergeCell ref="D214:D215"/>
    <mergeCell ref="E231:E236"/>
    <mergeCell ref="A189:A194"/>
    <mergeCell ref="A183:A188"/>
    <mergeCell ref="B189:B194"/>
    <mergeCell ref="B183:B188"/>
    <mergeCell ref="C189:C194"/>
    <mergeCell ref="C183:C188"/>
    <mergeCell ref="H171:H182"/>
    <mergeCell ref="E253:E255"/>
    <mergeCell ref="G253:G280"/>
    <mergeCell ref="C265:C280"/>
    <mergeCell ref="H216:H217"/>
    <mergeCell ref="H262:H264"/>
    <mergeCell ref="I234:I236"/>
    <mergeCell ref="I216:I217"/>
    <mergeCell ref="I231:I233"/>
    <mergeCell ref="H265:H267"/>
    <mergeCell ref="H234:H236"/>
    <mergeCell ref="G225:G252"/>
    <mergeCell ref="I171:I182"/>
    <mergeCell ref="D211:D212"/>
    <mergeCell ref="H214:H215"/>
    <mergeCell ref="I214:I215"/>
    <mergeCell ref="I240:I252"/>
    <mergeCell ref="I211:I212"/>
    <mergeCell ref="D207:D208"/>
    <mergeCell ref="H231:H233"/>
    <mergeCell ref="A209:A210"/>
    <mergeCell ref="D209:D210"/>
    <mergeCell ref="C112:C113"/>
    <mergeCell ref="D112:D113"/>
    <mergeCell ref="O119:O124"/>
    <mergeCell ref="E125:E130"/>
    <mergeCell ref="W125:W130"/>
    <mergeCell ref="N112:N113"/>
    <mergeCell ref="W112:W113"/>
    <mergeCell ref="A112:A113"/>
    <mergeCell ref="J112:J113"/>
    <mergeCell ref="A131:A136"/>
    <mergeCell ref="B131:B136"/>
    <mergeCell ref="C131:C136"/>
    <mergeCell ref="D131:D136"/>
    <mergeCell ref="E131:E136"/>
    <mergeCell ref="F131:F136"/>
    <mergeCell ref="G131:G136"/>
    <mergeCell ref="I131:I136"/>
    <mergeCell ref="J131:J136"/>
    <mergeCell ref="L131:L136"/>
    <mergeCell ref="M131:M136"/>
    <mergeCell ref="N131:N136"/>
    <mergeCell ref="O131:O136"/>
    <mergeCell ref="W131:W136"/>
    <mergeCell ref="P125:P130"/>
    <mergeCell ref="F48:F59"/>
    <mergeCell ref="H60:H71"/>
    <mergeCell ref="G48:G59"/>
    <mergeCell ref="M92:M97"/>
    <mergeCell ref="P40:P47"/>
    <mergeCell ref="P48:P59"/>
    <mergeCell ref="F72:F83"/>
    <mergeCell ref="G72:G83"/>
    <mergeCell ref="H72:H83"/>
    <mergeCell ref="I72:I83"/>
    <mergeCell ref="J72:J83"/>
    <mergeCell ref="A110:A111"/>
    <mergeCell ref="B110:B111"/>
    <mergeCell ref="C110:C111"/>
    <mergeCell ref="D110:D111"/>
    <mergeCell ref="E110:E111"/>
    <mergeCell ref="F110:F111"/>
    <mergeCell ref="H110:H111"/>
    <mergeCell ref="I110:I111"/>
    <mergeCell ref="J110:J111"/>
    <mergeCell ref="L110:L111"/>
    <mergeCell ref="M110:M111"/>
    <mergeCell ref="N110:N111"/>
    <mergeCell ref="O110:O111"/>
    <mergeCell ref="P110:P111"/>
    <mergeCell ref="D48:D59"/>
    <mergeCell ref="K86:K91"/>
    <mergeCell ref="AA758:AA779"/>
    <mergeCell ref="W758:W779"/>
    <mergeCell ref="Y758:Y779"/>
    <mergeCell ref="Z758:Z779"/>
    <mergeCell ref="X758:X779"/>
    <mergeCell ref="AD734:AD739"/>
    <mergeCell ref="AD724:AD725"/>
    <mergeCell ref="W746:W747"/>
    <mergeCell ref="X746:X747"/>
    <mergeCell ref="AD746:AD747"/>
    <mergeCell ref="AB746:AB747"/>
    <mergeCell ref="AA754:AA755"/>
    <mergeCell ref="AB754:AB755"/>
    <mergeCell ref="AC754:AC755"/>
    <mergeCell ref="AC758:AC779"/>
    <mergeCell ref="AD754:AD755"/>
    <mergeCell ref="AC756:AC757"/>
    <mergeCell ref="AD756:AD757"/>
    <mergeCell ref="W754:W755"/>
    <mergeCell ref="X754:X755"/>
    <mergeCell ref="Y754:Y755"/>
    <mergeCell ref="Z754:Z755"/>
    <mergeCell ref="Y734:Y739"/>
    <mergeCell ref="Z734:Z739"/>
    <mergeCell ref="AA734:AA739"/>
    <mergeCell ref="AB734:AB739"/>
    <mergeCell ref="AC734:AC739"/>
    <mergeCell ref="Y728:Y729"/>
    <mergeCell ref="Z728:Z729"/>
    <mergeCell ref="T780:T784"/>
    <mergeCell ref="U780:U784"/>
    <mergeCell ref="V780:V784"/>
    <mergeCell ref="W780:W801"/>
    <mergeCell ref="G794:G795"/>
    <mergeCell ref="H794:H795"/>
    <mergeCell ref="I794:I795"/>
    <mergeCell ref="U890:U905"/>
    <mergeCell ref="S875:S905"/>
    <mergeCell ref="V875:V889"/>
    <mergeCell ref="V890:V905"/>
    <mergeCell ref="I889:I890"/>
    <mergeCell ref="D889:D890"/>
    <mergeCell ref="D891:D892"/>
    <mergeCell ref="H842:H843"/>
    <mergeCell ref="R795:R801"/>
    <mergeCell ref="AB780:AB801"/>
    <mergeCell ref="L824:L840"/>
    <mergeCell ref="M824:M840"/>
    <mergeCell ref="N824:N840"/>
    <mergeCell ref="O824:O840"/>
    <mergeCell ref="L856:L874"/>
    <mergeCell ref="M856:M874"/>
    <mergeCell ref="N856:N874"/>
    <mergeCell ref="O856:O874"/>
    <mergeCell ref="P872:P874"/>
    <mergeCell ref="Q871:Q874"/>
    <mergeCell ref="R871:R874"/>
    <mergeCell ref="S856:S874"/>
    <mergeCell ref="AD728:AD729"/>
    <mergeCell ref="AD730:AD731"/>
    <mergeCell ref="H893:H894"/>
    <mergeCell ref="I893:I894"/>
    <mergeCell ref="D893:D894"/>
    <mergeCell ref="E891:E892"/>
    <mergeCell ref="J841:J855"/>
    <mergeCell ref="K841:K855"/>
    <mergeCell ref="L841:L855"/>
    <mergeCell ref="M841:M855"/>
    <mergeCell ref="N841:N855"/>
    <mergeCell ref="O841:O855"/>
    <mergeCell ref="P841:P855"/>
    <mergeCell ref="S841:S855"/>
    <mergeCell ref="W841:W855"/>
    <mergeCell ref="X841:X855"/>
    <mergeCell ref="AC841:AC855"/>
    <mergeCell ref="I798:I799"/>
    <mergeCell ref="AA810:AA823"/>
    <mergeCell ref="U827:U832"/>
    <mergeCell ref="V827:V832"/>
    <mergeCell ref="O810:O823"/>
    <mergeCell ref="AB875:AB905"/>
    <mergeCell ref="Z841:Z855"/>
    <mergeCell ref="Y841:Y855"/>
    <mergeCell ref="I875:I876"/>
    <mergeCell ref="X875:X905"/>
    <mergeCell ref="Y875:Y905"/>
    <mergeCell ref="Z875:Z905"/>
    <mergeCell ref="AA875:AA905"/>
    <mergeCell ref="W875:W905"/>
    <mergeCell ref="J780:J801"/>
    <mergeCell ref="Z810:Z823"/>
    <mergeCell ref="A810:A823"/>
    <mergeCell ref="I842:I843"/>
    <mergeCell ref="H896:H897"/>
    <mergeCell ref="I896:I897"/>
    <mergeCell ref="D877:D880"/>
    <mergeCell ref="D881:D882"/>
    <mergeCell ref="E883:E887"/>
    <mergeCell ref="E881:E882"/>
    <mergeCell ref="I887:I888"/>
    <mergeCell ref="T871:T874"/>
    <mergeCell ref="U871:U874"/>
    <mergeCell ref="V871:V874"/>
    <mergeCell ref="T890:T905"/>
    <mergeCell ref="H902:H903"/>
    <mergeCell ref="I902:I903"/>
    <mergeCell ref="R785:R789"/>
    <mergeCell ref="T875:T889"/>
    <mergeCell ref="D904:D905"/>
    <mergeCell ref="G904:G905"/>
    <mergeCell ref="C896:C903"/>
    <mergeCell ref="C904:C905"/>
    <mergeCell ref="A780:A801"/>
    <mergeCell ref="K780:K801"/>
    <mergeCell ref="L780:L801"/>
    <mergeCell ref="M780:M801"/>
    <mergeCell ref="N780:N801"/>
    <mergeCell ref="O780:O801"/>
    <mergeCell ref="P780:P801"/>
    <mergeCell ref="Q780:Q784"/>
    <mergeCell ref="R780:R784"/>
    <mergeCell ref="S780:S801"/>
    <mergeCell ref="Y824:Y840"/>
    <mergeCell ref="I898:I899"/>
    <mergeCell ref="I900:I901"/>
    <mergeCell ref="Q845:Q849"/>
    <mergeCell ref="I828:I829"/>
    <mergeCell ref="H828:H829"/>
    <mergeCell ref="B800:B801"/>
    <mergeCell ref="A841:A855"/>
    <mergeCell ref="D850:D855"/>
    <mergeCell ref="E851:E855"/>
    <mergeCell ref="F851:F855"/>
    <mergeCell ref="H850:H855"/>
    <mergeCell ref="G851:G855"/>
    <mergeCell ref="I850:I855"/>
    <mergeCell ref="H875:H876"/>
    <mergeCell ref="D875:D876"/>
    <mergeCell ref="A875:A905"/>
    <mergeCell ref="B875:B894"/>
    <mergeCell ref="B896:B903"/>
    <mergeCell ref="B904:B905"/>
    <mergeCell ref="D902:D903"/>
    <mergeCell ref="C875:C894"/>
    <mergeCell ref="A838:A840"/>
    <mergeCell ref="C838:C840"/>
    <mergeCell ref="A872:A874"/>
    <mergeCell ref="C872:C874"/>
    <mergeCell ref="AD808:AD809"/>
    <mergeCell ref="Z808:Z809"/>
    <mergeCell ref="S802:S803"/>
    <mergeCell ref="P802:P803"/>
    <mergeCell ref="AC804:AC805"/>
    <mergeCell ref="H804:H805"/>
    <mergeCell ref="I804:I805"/>
    <mergeCell ref="L804:L805"/>
    <mergeCell ref="M804:M805"/>
    <mergeCell ref="K808:K809"/>
    <mergeCell ref="L808:L809"/>
    <mergeCell ref="AD804:AD805"/>
    <mergeCell ref="Z806:Z807"/>
    <mergeCell ref="L875:L905"/>
    <mergeCell ref="Q890:Q905"/>
    <mergeCell ref="P810:P823"/>
    <mergeCell ref="Q827:Q832"/>
    <mergeCell ref="R827:R832"/>
    <mergeCell ref="AB841:AB855"/>
    <mergeCell ref="AA841:AA855"/>
    <mergeCell ref="H889:H890"/>
    <mergeCell ref="H877:H878"/>
    <mergeCell ref="I877:I878"/>
    <mergeCell ref="AB810:AB823"/>
    <mergeCell ref="H904:H905"/>
    <mergeCell ref="R845:R849"/>
    <mergeCell ref="V845:V849"/>
    <mergeCell ref="H861:H862"/>
    <mergeCell ref="I861:I862"/>
    <mergeCell ref="Z824:Z840"/>
    <mergeCell ref="W856:W871"/>
    <mergeCell ref="J810:J823"/>
    <mergeCell ref="AC802:AC803"/>
    <mergeCell ref="AD802:AD803"/>
    <mergeCell ref="AB802:AB803"/>
    <mergeCell ref="AA802:AA803"/>
    <mergeCell ref="Z802:Z803"/>
    <mergeCell ref="Y802:Y803"/>
    <mergeCell ref="X802:X803"/>
    <mergeCell ref="W802:W803"/>
    <mergeCell ref="AA806:AA807"/>
    <mergeCell ref="AB806:AB807"/>
    <mergeCell ref="AC806:AC807"/>
    <mergeCell ref="AD806:AD807"/>
    <mergeCell ref="D802:D803"/>
    <mergeCell ref="AB804:AB805"/>
    <mergeCell ref="H796:H797"/>
    <mergeCell ref="I796:I797"/>
    <mergeCell ref="D798:D799"/>
    <mergeCell ref="D804:D805"/>
    <mergeCell ref="AC780:AC801"/>
    <mergeCell ref="AD780:AD801"/>
    <mergeCell ref="O802:O803"/>
    <mergeCell ref="J804:J805"/>
    <mergeCell ref="K804:K805"/>
    <mergeCell ref="B774:B777"/>
    <mergeCell ref="D759:D760"/>
    <mergeCell ref="D761:D762"/>
    <mergeCell ref="Q795:Q801"/>
    <mergeCell ref="C800:C801"/>
    <mergeCell ref="D800:D801"/>
    <mergeCell ref="H800:H801"/>
    <mergeCell ref="I800:I801"/>
    <mergeCell ref="B788:B795"/>
    <mergeCell ref="C788:C789"/>
    <mergeCell ref="A806:A807"/>
    <mergeCell ref="B806:B807"/>
    <mergeCell ref="D806:D807"/>
    <mergeCell ref="H806:H807"/>
    <mergeCell ref="I806:I807"/>
    <mergeCell ref="J806:J807"/>
    <mergeCell ref="K806:K807"/>
    <mergeCell ref="L806:L807"/>
    <mergeCell ref="M806:M807"/>
    <mergeCell ref="C798:C799"/>
    <mergeCell ref="Q773:Q779"/>
    <mergeCell ref="P806:P807"/>
    <mergeCell ref="N806:N807"/>
    <mergeCell ref="O806:O807"/>
    <mergeCell ref="G798:G799"/>
    <mergeCell ref="R763:R767"/>
    <mergeCell ref="R768:R772"/>
    <mergeCell ref="R773:R779"/>
    <mergeCell ref="C774:C775"/>
    <mergeCell ref="S758:S779"/>
    <mergeCell ref="H756:H757"/>
    <mergeCell ref="I756:I757"/>
    <mergeCell ref="J756:J757"/>
    <mergeCell ref="K756:K757"/>
    <mergeCell ref="L756:L757"/>
    <mergeCell ref="M756:M757"/>
    <mergeCell ref="N756:N757"/>
    <mergeCell ref="R758:R762"/>
    <mergeCell ref="A804:A805"/>
    <mergeCell ref="B804:B805"/>
    <mergeCell ref="A802:A803"/>
    <mergeCell ref="B802:B803"/>
    <mergeCell ref="H802:H803"/>
    <mergeCell ref="I802:I803"/>
    <mergeCell ref="L802:L803"/>
    <mergeCell ref="K802:K803"/>
    <mergeCell ref="J802:J803"/>
    <mergeCell ref="M802:M803"/>
    <mergeCell ref="A758:A779"/>
    <mergeCell ref="P758:P779"/>
    <mergeCell ref="Q758:Q762"/>
    <mergeCell ref="I778:I779"/>
    <mergeCell ref="H778:H779"/>
    <mergeCell ref="C778:C779"/>
    <mergeCell ref="G772:G773"/>
    <mergeCell ref="H798:H799"/>
    <mergeCell ref="N802:N803"/>
    <mergeCell ref="AD758:AD779"/>
    <mergeCell ref="B778:B779"/>
    <mergeCell ref="D776:D777"/>
    <mergeCell ref="U763:U767"/>
    <mergeCell ref="U768:U772"/>
    <mergeCell ref="U773:U779"/>
    <mergeCell ref="V758:V762"/>
    <mergeCell ref="V763:V767"/>
    <mergeCell ref="V768:V772"/>
    <mergeCell ref="V773:V779"/>
    <mergeCell ref="T768:T772"/>
    <mergeCell ref="T763:T767"/>
    <mergeCell ref="T758:T762"/>
    <mergeCell ref="T773:T779"/>
    <mergeCell ref="I772:I773"/>
    <mergeCell ref="H772:H773"/>
    <mergeCell ref="D772:D773"/>
    <mergeCell ref="C772:C773"/>
    <mergeCell ref="B766:B773"/>
    <mergeCell ref="B759:B765"/>
    <mergeCell ref="D766:D767"/>
    <mergeCell ref="C766:C767"/>
    <mergeCell ref="D768:D769"/>
    <mergeCell ref="H770:H771"/>
    <mergeCell ref="C768:C769"/>
    <mergeCell ref="I766:I767"/>
    <mergeCell ref="O758:O779"/>
    <mergeCell ref="C770:C771"/>
    <mergeCell ref="AB758:AB779"/>
    <mergeCell ref="D774:D775"/>
    <mergeCell ref="G776:G777"/>
    <mergeCell ref="G774:G775"/>
    <mergeCell ref="B732:B733"/>
    <mergeCell ref="C732:C733"/>
    <mergeCell ref="D728:D729"/>
    <mergeCell ref="E728:E729"/>
    <mergeCell ref="P746:P747"/>
    <mergeCell ref="S746:S747"/>
    <mergeCell ref="A750:A751"/>
    <mergeCell ref="B750:B751"/>
    <mergeCell ref="C750:C751"/>
    <mergeCell ref="D750:D751"/>
    <mergeCell ref="E750:E751"/>
    <mergeCell ref="F750:F751"/>
    <mergeCell ref="G750:G751"/>
    <mergeCell ref="H750:H751"/>
    <mergeCell ref="I750:I751"/>
    <mergeCell ref="J750:J751"/>
    <mergeCell ref="K750:K751"/>
    <mergeCell ref="L750:L751"/>
    <mergeCell ref="M750:M751"/>
    <mergeCell ref="N750:N751"/>
    <mergeCell ref="O750:O751"/>
    <mergeCell ref="P750:P751"/>
    <mergeCell ref="S750:S751"/>
    <mergeCell ref="G748:G749"/>
    <mergeCell ref="H748:H749"/>
    <mergeCell ref="I748:I749"/>
    <mergeCell ref="J748:J749"/>
    <mergeCell ref="K748:K749"/>
    <mergeCell ref="D748:D749"/>
    <mergeCell ref="F748:F749"/>
    <mergeCell ref="Z730:Z731"/>
    <mergeCell ref="Y724:Y725"/>
    <mergeCell ref="J724:J725"/>
    <mergeCell ref="W726:W727"/>
    <mergeCell ref="S728:S729"/>
    <mergeCell ref="W728:W729"/>
    <mergeCell ref="A720:A723"/>
    <mergeCell ref="B734:B739"/>
    <mergeCell ref="A734:A739"/>
    <mergeCell ref="C734:C739"/>
    <mergeCell ref="D734:D739"/>
    <mergeCell ref="E734:E739"/>
    <mergeCell ref="F734:F739"/>
    <mergeCell ref="G734:G739"/>
    <mergeCell ref="H734:H739"/>
    <mergeCell ref="I734:I739"/>
    <mergeCell ref="J734:J739"/>
    <mergeCell ref="K734:K739"/>
    <mergeCell ref="L734:L739"/>
    <mergeCell ref="M734:M739"/>
    <mergeCell ref="N734:N739"/>
    <mergeCell ref="F728:F729"/>
    <mergeCell ref="G728:G729"/>
    <mergeCell ref="J728:J729"/>
    <mergeCell ref="K728:K729"/>
    <mergeCell ref="S734:S739"/>
    <mergeCell ref="W734:W739"/>
    <mergeCell ref="A730:A731"/>
    <mergeCell ref="B730:B731"/>
    <mergeCell ref="D730:D731"/>
    <mergeCell ref="X734:X739"/>
    <mergeCell ref="A732:A733"/>
    <mergeCell ref="A716:A717"/>
    <mergeCell ref="B716:B717"/>
    <mergeCell ref="E730:E731"/>
    <mergeCell ref="F730:F731"/>
    <mergeCell ref="G730:G731"/>
    <mergeCell ref="J730:J731"/>
    <mergeCell ref="K730:K731"/>
    <mergeCell ref="L730:L731"/>
    <mergeCell ref="M730:M731"/>
    <mergeCell ref="N730:N731"/>
    <mergeCell ref="O730:O731"/>
    <mergeCell ref="P730:P731"/>
    <mergeCell ref="S730:S731"/>
    <mergeCell ref="W730:W731"/>
    <mergeCell ref="X730:X731"/>
    <mergeCell ref="Y730:Y731"/>
    <mergeCell ref="X726:X727"/>
    <mergeCell ref="N726:N727"/>
    <mergeCell ref="O726:O727"/>
    <mergeCell ref="P726:P727"/>
    <mergeCell ref="Q726:Q727"/>
    <mergeCell ref="C720:C723"/>
    <mergeCell ref="D720:D723"/>
    <mergeCell ref="E720:E723"/>
    <mergeCell ref="F720:F723"/>
    <mergeCell ref="G720:G723"/>
    <mergeCell ref="H720:H723"/>
    <mergeCell ref="V726:V727"/>
    <mergeCell ref="X720:X723"/>
    <mergeCell ref="Z724:Z725"/>
    <mergeCell ref="Y726:Y727"/>
    <mergeCell ref="Z726:Z727"/>
    <mergeCell ref="C730:C731"/>
    <mergeCell ref="K724:K725"/>
    <mergeCell ref="AB730:AB731"/>
    <mergeCell ref="AC730:AC731"/>
    <mergeCell ref="A728:A729"/>
    <mergeCell ref="B728:B729"/>
    <mergeCell ref="C728:C729"/>
    <mergeCell ref="X728:X729"/>
    <mergeCell ref="P724:P725"/>
    <mergeCell ref="L724:L725"/>
    <mergeCell ref="M724:M725"/>
    <mergeCell ref="Q724:Q725"/>
    <mergeCell ref="R724:R725"/>
    <mergeCell ref="S724:S725"/>
    <mergeCell ref="T724:T725"/>
    <mergeCell ref="U724:U725"/>
    <mergeCell ref="V724:V725"/>
    <mergeCell ref="W724:W725"/>
    <mergeCell ref="X724:X725"/>
    <mergeCell ref="N724:N725"/>
    <mergeCell ref="L728:L729"/>
    <mergeCell ref="R726:R727"/>
    <mergeCell ref="S726:S727"/>
    <mergeCell ref="AB728:AB729"/>
    <mergeCell ref="AC728:AC729"/>
    <mergeCell ref="AC724:AC725"/>
    <mergeCell ref="AB724:AB725"/>
    <mergeCell ref="AA728:AA729"/>
    <mergeCell ref="M477:M478"/>
    <mergeCell ref="N477:N478"/>
    <mergeCell ref="P660:P675"/>
    <mergeCell ref="S660:S675"/>
    <mergeCell ref="AB615:AB617"/>
    <mergeCell ref="AC615:AC617"/>
    <mergeCell ref="AA615:AA617"/>
    <mergeCell ref="AC613:AC614"/>
    <mergeCell ref="Y613:Y614"/>
    <mergeCell ref="Z613:Z614"/>
    <mergeCell ref="X615:X617"/>
    <mergeCell ref="W537:W564"/>
    <mergeCell ref="P631:P642"/>
    <mergeCell ref="W631:W642"/>
    <mergeCell ref="Y631:Y642"/>
    <mergeCell ref="AA631:AA642"/>
    <mergeCell ref="X700:X703"/>
    <mergeCell ref="Y700:Y703"/>
    <mergeCell ref="Z700:Z703"/>
    <mergeCell ref="M537:M564"/>
    <mergeCell ref="N537:N564"/>
    <mergeCell ref="S537:S564"/>
    <mergeCell ref="AC477:AC478"/>
    <mergeCell ref="U613:U614"/>
    <mergeCell ref="V613:V614"/>
    <mergeCell ref="AC498:AC499"/>
    <mergeCell ref="AC482:AC483"/>
    <mergeCell ref="AA484:AA490"/>
    <mergeCell ref="AB484:AB490"/>
    <mergeCell ref="AC484:AC490"/>
    <mergeCell ref="AB482:AB483"/>
    <mergeCell ref="Z482:Z483"/>
    <mergeCell ref="D484:D490"/>
    <mergeCell ref="H502:H511"/>
    <mergeCell ref="Z477:Z478"/>
    <mergeCell ref="N482:N483"/>
    <mergeCell ref="O482:O483"/>
    <mergeCell ref="P482:P483"/>
    <mergeCell ref="S482:S483"/>
    <mergeCell ref="W482:W483"/>
    <mergeCell ref="E491:E497"/>
    <mergeCell ref="AB621:AB624"/>
    <mergeCell ref="X477:X478"/>
    <mergeCell ref="Y477:Y478"/>
    <mergeCell ref="F502:F511"/>
    <mergeCell ref="D498:D499"/>
    <mergeCell ref="E484:E490"/>
    <mergeCell ref="AA621:AA624"/>
    <mergeCell ref="R623:R624"/>
    <mergeCell ref="S623:S624"/>
    <mergeCell ref="T623:T624"/>
    <mergeCell ref="U623:U624"/>
    <mergeCell ref="V623:V624"/>
    <mergeCell ref="Y621:Y624"/>
    <mergeCell ref="Z621:Z624"/>
    <mergeCell ref="L477:L478"/>
    <mergeCell ref="G477:G478"/>
    <mergeCell ref="AA521:AA536"/>
    <mergeCell ref="K521:K536"/>
    <mergeCell ref="J521:J536"/>
    <mergeCell ref="I521:I536"/>
    <mergeCell ref="N521:N536"/>
    <mergeCell ref="Y537:Y564"/>
    <mergeCell ref="Z537:Z564"/>
    <mergeCell ref="A660:A675"/>
    <mergeCell ref="B660:B675"/>
    <mergeCell ref="C660:C675"/>
    <mergeCell ref="D660:D675"/>
    <mergeCell ref="E660:E675"/>
    <mergeCell ref="F660:F675"/>
    <mergeCell ref="G660:G675"/>
    <mergeCell ref="H660:H675"/>
    <mergeCell ref="I660:I675"/>
    <mergeCell ref="L660:L675"/>
    <mergeCell ref="M660:M675"/>
    <mergeCell ref="N660:N675"/>
    <mergeCell ref="O660:O675"/>
    <mergeCell ref="AA643:AA646"/>
    <mergeCell ref="AB643:AB646"/>
    <mergeCell ref="C643:C646"/>
    <mergeCell ref="J660:J675"/>
    <mergeCell ref="K660:K675"/>
    <mergeCell ref="A643:A646"/>
    <mergeCell ref="W643:W646"/>
    <mergeCell ref="B643:B646"/>
    <mergeCell ref="W660:W675"/>
    <mergeCell ref="X660:X675"/>
    <mergeCell ref="Y660:Y675"/>
    <mergeCell ref="Z660:Z675"/>
    <mergeCell ref="AA660:AA675"/>
    <mergeCell ref="D643:D646"/>
    <mergeCell ref="E643:E646"/>
    <mergeCell ref="X647:X659"/>
    <mergeCell ref="Y647:Y659"/>
    <mergeCell ref="Z647:Z652"/>
    <mergeCell ref="Z653:Z654"/>
    <mergeCell ref="B475:B476"/>
    <mergeCell ref="F470:F474"/>
    <mergeCell ref="A477:A478"/>
    <mergeCell ref="D477:D478"/>
    <mergeCell ref="E477:E478"/>
    <mergeCell ref="S498:S499"/>
    <mergeCell ref="W498:W499"/>
    <mergeCell ref="X498:X499"/>
    <mergeCell ref="Z498:Z499"/>
    <mergeCell ref="Y498:Y499"/>
    <mergeCell ref="X484:X490"/>
    <mergeCell ref="L631:L642"/>
    <mergeCell ref="J475:J476"/>
    <mergeCell ref="N475:N476"/>
    <mergeCell ref="L482:L483"/>
    <mergeCell ref="M482:M483"/>
    <mergeCell ref="C482:C483"/>
    <mergeCell ref="B491:B497"/>
    <mergeCell ref="C491:C497"/>
    <mergeCell ref="D491:D497"/>
    <mergeCell ref="F491:F497"/>
    <mergeCell ref="S613:S614"/>
    <mergeCell ref="T613:T614"/>
    <mergeCell ref="B521:B536"/>
    <mergeCell ref="A521:A536"/>
    <mergeCell ref="D521:D536"/>
    <mergeCell ref="Y521:Y536"/>
    <mergeCell ref="M521:M536"/>
    <mergeCell ref="W603:W612"/>
    <mergeCell ref="A502:A511"/>
    <mergeCell ref="X537:X564"/>
    <mergeCell ref="Z484:Z490"/>
    <mergeCell ref="AC452:AC455"/>
    <mergeCell ref="Z460:Z464"/>
    <mergeCell ref="AB452:AB455"/>
    <mergeCell ref="Y460:Y464"/>
    <mergeCell ref="F643:F646"/>
    <mergeCell ref="G643:G646"/>
    <mergeCell ref="H643:H646"/>
    <mergeCell ref="I643:I646"/>
    <mergeCell ref="J643:J646"/>
    <mergeCell ref="K643:K646"/>
    <mergeCell ref="L643:L646"/>
    <mergeCell ref="M643:M646"/>
    <mergeCell ref="N643:N646"/>
    <mergeCell ref="O643:O646"/>
    <mergeCell ref="P643:P646"/>
    <mergeCell ref="X643:X646"/>
    <mergeCell ref="Y643:Y646"/>
    <mergeCell ref="Z643:Z646"/>
    <mergeCell ref="H454:H455"/>
    <mergeCell ref="I454:I455"/>
    <mergeCell ref="Y465:Y469"/>
    <mergeCell ref="Z465:Z469"/>
    <mergeCell ref="K477:K478"/>
    <mergeCell ref="O452:O455"/>
    <mergeCell ref="I460:I461"/>
    <mergeCell ref="I462:I464"/>
    <mergeCell ref="F465:F469"/>
    <mergeCell ref="S521:S536"/>
    <mergeCell ref="W521:W536"/>
    <mergeCell ref="Y565:Y592"/>
    <mergeCell ref="Q500:Q501"/>
    <mergeCell ref="G502:G511"/>
    <mergeCell ref="K426:K429"/>
    <mergeCell ref="G419:G421"/>
    <mergeCell ref="H419:H421"/>
    <mergeCell ref="I411:I412"/>
    <mergeCell ref="K411:K412"/>
    <mergeCell ref="H401:H402"/>
    <mergeCell ref="G403:G404"/>
    <mergeCell ref="J409:J410"/>
    <mergeCell ref="K409:K410"/>
    <mergeCell ref="D419:D421"/>
    <mergeCell ref="F395:F396"/>
    <mergeCell ref="B419:B421"/>
    <mergeCell ref="C397:C398"/>
    <mergeCell ref="K413:K415"/>
    <mergeCell ref="E403:E404"/>
    <mergeCell ref="E399:E400"/>
    <mergeCell ref="E405:E406"/>
    <mergeCell ref="F405:F406"/>
    <mergeCell ref="G405:G406"/>
    <mergeCell ref="G395:G396"/>
    <mergeCell ref="H395:H396"/>
    <mergeCell ref="G397:G398"/>
    <mergeCell ref="I395:I396"/>
    <mergeCell ref="J395:J396"/>
    <mergeCell ref="D401:D402"/>
    <mergeCell ref="J403:J404"/>
    <mergeCell ref="I399:I400"/>
    <mergeCell ref="F397:F398"/>
    <mergeCell ref="E411:E412"/>
    <mergeCell ref="A448:A451"/>
    <mergeCell ref="B448:B451"/>
    <mergeCell ref="E460:E464"/>
    <mergeCell ref="D460:D464"/>
    <mergeCell ref="B498:B499"/>
    <mergeCell ref="A498:A499"/>
    <mergeCell ref="M373:M374"/>
    <mergeCell ref="M385:M388"/>
    <mergeCell ref="N385:N388"/>
    <mergeCell ref="J392:J393"/>
    <mergeCell ref="B386:B387"/>
    <mergeCell ref="C409:C410"/>
    <mergeCell ref="A381:A384"/>
    <mergeCell ref="B371:B372"/>
    <mergeCell ref="E371:E372"/>
    <mergeCell ref="A482:A483"/>
    <mergeCell ref="B482:B483"/>
    <mergeCell ref="D482:D483"/>
    <mergeCell ref="C484:C490"/>
    <mergeCell ref="K491:K497"/>
    <mergeCell ref="C460:C464"/>
    <mergeCell ref="K381:K384"/>
    <mergeCell ref="L381:L384"/>
    <mergeCell ref="M381:M384"/>
    <mergeCell ref="N381:N384"/>
    <mergeCell ref="I450:I451"/>
    <mergeCell ref="I375:I376"/>
    <mergeCell ref="J375:J376"/>
    <mergeCell ref="B411:B412"/>
    <mergeCell ref="B409:B410"/>
    <mergeCell ref="B397:B398"/>
    <mergeCell ref="I419:I421"/>
    <mergeCell ref="I448:I449"/>
    <mergeCell ref="K403:K404"/>
    <mergeCell ref="E395:E396"/>
    <mergeCell ref="C373:C374"/>
    <mergeCell ref="D397:D398"/>
    <mergeCell ref="C498:C499"/>
    <mergeCell ref="G392:G393"/>
    <mergeCell ref="H392:H393"/>
    <mergeCell ref="K392:K393"/>
    <mergeCell ref="B484:B490"/>
    <mergeCell ref="A491:A497"/>
    <mergeCell ref="A484:A490"/>
    <mergeCell ref="L460:L464"/>
    <mergeCell ref="K460:K464"/>
    <mergeCell ref="C452:C455"/>
    <mergeCell ref="D452:D455"/>
    <mergeCell ref="E452:E455"/>
    <mergeCell ref="F452:F455"/>
    <mergeCell ref="L452:L455"/>
    <mergeCell ref="A392:A393"/>
    <mergeCell ref="B392:B393"/>
    <mergeCell ref="B401:B402"/>
    <mergeCell ref="C401:C402"/>
    <mergeCell ref="B460:B464"/>
    <mergeCell ref="B399:B400"/>
    <mergeCell ref="D399:D400"/>
    <mergeCell ref="B403:B404"/>
    <mergeCell ref="H389:H390"/>
    <mergeCell ref="A475:A476"/>
    <mergeCell ref="C422:C425"/>
    <mergeCell ref="D411:D412"/>
    <mergeCell ref="K407:K408"/>
    <mergeCell ref="D422:D425"/>
    <mergeCell ref="E422:E425"/>
    <mergeCell ref="F422:F425"/>
    <mergeCell ref="E417:E418"/>
    <mergeCell ref="I422:I425"/>
    <mergeCell ref="E401:E402"/>
    <mergeCell ref="D373:D374"/>
    <mergeCell ref="E389:E390"/>
    <mergeCell ref="F363:F364"/>
    <mergeCell ref="X448:X451"/>
    <mergeCell ref="S419:S421"/>
    <mergeCell ref="W419:W421"/>
    <mergeCell ref="F420:F421"/>
    <mergeCell ref="O413:O415"/>
    <mergeCell ref="D369:D370"/>
    <mergeCell ref="F367:F368"/>
    <mergeCell ref="K389:K390"/>
    <mergeCell ref="D389:D390"/>
    <mergeCell ref="N395:N400"/>
    <mergeCell ref="M395:M400"/>
    <mergeCell ref="E448:E451"/>
    <mergeCell ref="M448:M451"/>
    <mergeCell ref="N448:N451"/>
    <mergeCell ref="I369:I370"/>
    <mergeCell ref="E367:E368"/>
    <mergeCell ref="E373:E374"/>
    <mergeCell ref="P419:P421"/>
    <mergeCell ref="E420:E421"/>
    <mergeCell ref="E414:E415"/>
    <mergeCell ref="D403:D404"/>
    <mergeCell ref="K405:K406"/>
    <mergeCell ref="F375:F376"/>
    <mergeCell ref="I356:I357"/>
    <mergeCell ref="J356:J357"/>
    <mergeCell ref="K356:K357"/>
    <mergeCell ref="L356:L357"/>
    <mergeCell ref="C352:C353"/>
    <mergeCell ref="K348:K351"/>
    <mergeCell ref="L348:L351"/>
    <mergeCell ref="H352:H353"/>
    <mergeCell ref="D352:D353"/>
    <mergeCell ref="C361:C362"/>
    <mergeCell ref="F369:F370"/>
    <mergeCell ref="C419:C421"/>
    <mergeCell ref="G348:G351"/>
    <mergeCell ref="H348:H351"/>
    <mergeCell ref="I348:I351"/>
    <mergeCell ref="F361:F362"/>
    <mergeCell ref="H367:H368"/>
    <mergeCell ref="D413:D415"/>
    <mergeCell ref="J419:J421"/>
    <mergeCell ref="K419:K421"/>
    <mergeCell ref="L419:L421"/>
    <mergeCell ref="H405:H406"/>
    <mergeCell ref="I405:I406"/>
    <mergeCell ref="J405:J406"/>
    <mergeCell ref="F409:F410"/>
    <mergeCell ref="G367:G368"/>
    <mergeCell ref="G361:G362"/>
    <mergeCell ref="K365:K366"/>
    <mergeCell ref="E369:E370"/>
    <mergeCell ref="D367:D368"/>
    <mergeCell ref="J352:J353"/>
    <mergeCell ref="O214:O215"/>
    <mergeCell ref="P214:P215"/>
    <mergeCell ref="W214:W215"/>
    <mergeCell ref="B354:B355"/>
    <mergeCell ref="K363:K364"/>
    <mergeCell ref="I389:I390"/>
    <mergeCell ref="D392:D393"/>
    <mergeCell ref="E392:E393"/>
    <mergeCell ref="F392:F393"/>
    <mergeCell ref="H363:H364"/>
    <mergeCell ref="I363:I364"/>
    <mergeCell ref="B375:B376"/>
    <mergeCell ref="J399:J400"/>
    <mergeCell ref="F417:F418"/>
    <mergeCell ref="K399:K400"/>
    <mergeCell ref="F399:F400"/>
    <mergeCell ref="G399:G400"/>
    <mergeCell ref="H416:H418"/>
    <mergeCell ref="I416:I418"/>
    <mergeCell ref="G409:G410"/>
    <mergeCell ref="H409:H410"/>
    <mergeCell ref="I409:I410"/>
    <mergeCell ref="J413:J415"/>
    <mergeCell ref="C392:C393"/>
    <mergeCell ref="I407:I408"/>
    <mergeCell ref="J407:J408"/>
    <mergeCell ref="I392:I393"/>
    <mergeCell ref="I397:I398"/>
    <mergeCell ref="E397:E398"/>
    <mergeCell ref="F401:F402"/>
    <mergeCell ref="F365:F366"/>
    <mergeCell ref="G365:G366"/>
    <mergeCell ref="P389:P390"/>
    <mergeCell ref="M369:M370"/>
    <mergeCell ref="G375:G376"/>
    <mergeCell ref="H375:H376"/>
    <mergeCell ref="K367:K368"/>
    <mergeCell ref="M361:M362"/>
    <mergeCell ref="G389:G390"/>
    <mergeCell ref="N373:N374"/>
    <mergeCell ref="G371:G372"/>
    <mergeCell ref="H281:H286"/>
    <mergeCell ref="M356:M357"/>
    <mergeCell ref="N356:N357"/>
    <mergeCell ref="O356:O357"/>
    <mergeCell ref="M348:M351"/>
    <mergeCell ref="N348:N351"/>
    <mergeCell ref="O348:O351"/>
    <mergeCell ref="I352:I353"/>
    <mergeCell ref="G354:G355"/>
    <mergeCell ref="H354:H355"/>
    <mergeCell ref="N371:N372"/>
    <mergeCell ref="H365:H366"/>
    <mergeCell ref="G373:G374"/>
    <mergeCell ref="J340:J343"/>
    <mergeCell ref="I253:I258"/>
    <mergeCell ref="AB153:AB154"/>
    <mergeCell ref="X153:X154"/>
    <mergeCell ref="I220:I221"/>
    <mergeCell ref="Y218:Y219"/>
    <mergeCell ref="P218:P219"/>
    <mergeCell ref="I290:I292"/>
    <mergeCell ref="I293:I295"/>
    <mergeCell ref="P309:P336"/>
    <mergeCell ref="I296:I308"/>
    <mergeCell ref="I159:I170"/>
    <mergeCell ref="O153:O154"/>
    <mergeCell ref="N218:N219"/>
    <mergeCell ref="L220:L221"/>
    <mergeCell ref="L218:L219"/>
    <mergeCell ref="M218:M219"/>
    <mergeCell ref="K340:K343"/>
    <mergeCell ref="Z153:Z154"/>
    <mergeCell ref="Z171:Z182"/>
    <mergeCell ref="P253:P280"/>
    <mergeCell ref="M153:M154"/>
    <mergeCell ref="M225:M252"/>
    <mergeCell ref="J157:J158"/>
    <mergeCell ref="I153:I154"/>
    <mergeCell ref="X155:X156"/>
    <mergeCell ref="AB214:AB215"/>
    <mergeCell ref="I183:I188"/>
    <mergeCell ref="O155:O156"/>
    <mergeCell ref="L214:L215"/>
    <mergeCell ref="M214:M215"/>
    <mergeCell ref="N214:N215"/>
    <mergeCell ref="AB155:AB156"/>
    <mergeCell ref="I218:I219"/>
    <mergeCell ref="H296:H308"/>
    <mergeCell ref="H340:H343"/>
    <mergeCell ref="H361:H362"/>
    <mergeCell ref="I361:I362"/>
    <mergeCell ref="N363:N364"/>
    <mergeCell ref="D231:D236"/>
    <mergeCell ref="M216:M217"/>
    <mergeCell ref="L207:L208"/>
    <mergeCell ref="AA348:AA351"/>
    <mergeCell ref="K352:K353"/>
    <mergeCell ref="P155:P156"/>
    <mergeCell ref="L183:L194"/>
    <mergeCell ref="W155:W156"/>
    <mergeCell ref="Z354:Z355"/>
    <mergeCell ref="X207:X208"/>
    <mergeCell ref="Y157:Y158"/>
    <mergeCell ref="Z157:Z158"/>
    <mergeCell ref="W207:W208"/>
    <mergeCell ref="J344:J347"/>
    <mergeCell ref="I259:I261"/>
    <mergeCell ref="N340:N343"/>
    <mergeCell ref="L344:L347"/>
    <mergeCell ref="L354:L355"/>
    <mergeCell ref="J363:J364"/>
    <mergeCell ref="L361:L362"/>
    <mergeCell ref="N157:N158"/>
    <mergeCell ref="Y207:Y208"/>
    <mergeCell ref="P209:P210"/>
    <mergeCell ref="M171:M182"/>
    <mergeCell ref="L211:L212"/>
    <mergeCell ref="A365:A366"/>
    <mergeCell ref="B365:B366"/>
    <mergeCell ref="AB253:AB280"/>
    <mergeCell ref="X352:X353"/>
    <mergeCell ref="Y281:Y308"/>
    <mergeCell ref="L340:L343"/>
    <mergeCell ref="M340:M343"/>
    <mergeCell ref="AB159:AB170"/>
    <mergeCell ref="AA211:AA212"/>
    <mergeCell ref="AB211:AB212"/>
    <mergeCell ref="AB207:AB208"/>
    <mergeCell ref="X209:X210"/>
    <mergeCell ref="H209:H210"/>
    <mergeCell ref="M159:M170"/>
    <mergeCell ref="O207:O208"/>
    <mergeCell ref="O171:O182"/>
    <mergeCell ref="B352:B353"/>
    <mergeCell ref="E281:E283"/>
    <mergeCell ref="F281:F283"/>
    <mergeCell ref="N211:N212"/>
    <mergeCell ref="AA220:AA221"/>
    <mergeCell ref="Y195:Y206"/>
    <mergeCell ref="Z195:Z206"/>
    <mergeCell ref="AA195:AA206"/>
    <mergeCell ref="X225:X252"/>
    <mergeCell ref="L352:L353"/>
    <mergeCell ref="Y253:Y280"/>
    <mergeCell ref="I344:I347"/>
    <mergeCell ref="M211:M212"/>
    <mergeCell ref="N159:N170"/>
    <mergeCell ref="I237:I239"/>
    <mergeCell ref="M209:M210"/>
    <mergeCell ref="AC119:AC124"/>
    <mergeCell ref="AB18:AB21"/>
    <mergeCell ref="Y112:Y113"/>
    <mergeCell ref="Y60:Y71"/>
    <mergeCell ref="AC32:AC35"/>
    <mergeCell ref="M112:M113"/>
    <mergeCell ref="M106:M107"/>
    <mergeCell ref="I112:I113"/>
    <mergeCell ref="K137:K145"/>
    <mergeCell ref="L137:L145"/>
    <mergeCell ref="M137:M145"/>
    <mergeCell ref="O40:O47"/>
    <mergeCell ref="AA40:AA47"/>
    <mergeCell ref="AA60:AA71"/>
    <mergeCell ref="L84:L85"/>
    <mergeCell ref="M84:M85"/>
    <mergeCell ref="P84:P85"/>
    <mergeCell ref="M119:M124"/>
    <mergeCell ref="AC125:AC130"/>
    <mergeCell ref="I48:I59"/>
    <mergeCell ref="L48:L59"/>
    <mergeCell ref="AB86:AB91"/>
    <mergeCell ref="AC18:AC21"/>
    <mergeCell ref="I125:I130"/>
    <mergeCell ref="Y86:Y91"/>
    <mergeCell ref="AB32:AB35"/>
    <mergeCell ref="AB49:AB50"/>
    <mergeCell ref="X28:X31"/>
    <mergeCell ref="Z86:Z91"/>
    <mergeCell ref="Y104:Y105"/>
    <mergeCell ref="I86:I91"/>
    <mergeCell ref="O92:O97"/>
    <mergeCell ref="AA18:AA21"/>
    <mergeCell ref="N86:N91"/>
    <mergeCell ref="AC137:AC144"/>
    <mergeCell ref="AC110:AC111"/>
    <mergeCell ref="R23:R26"/>
    <mergeCell ref="I106:I107"/>
    <mergeCell ref="Z2:Z3"/>
    <mergeCell ref="M86:M91"/>
    <mergeCell ref="Q18:Q21"/>
    <mergeCell ref="O2:O3"/>
    <mergeCell ref="R13:R16"/>
    <mergeCell ref="S13:S16"/>
    <mergeCell ref="T13:T16"/>
    <mergeCell ref="R18:R21"/>
    <mergeCell ref="P112:P113"/>
    <mergeCell ref="AC2:AC3"/>
    <mergeCell ref="AC8:AC11"/>
    <mergeCell ref="AC28:AC31"/>
    <mergeCell ref="U2:U3"/>
    <mergeCell ref="V13:V16"/>
    <mergeCell ref="U18:U21"/>
    <mergeCell ref="V18:V21"/>
    <mergeCell ref="AC40:AC47"/>
    <mergeCell ref="AB40:AB47"/>
    <mergeCell ref="AB2:AB3"/>
    <mergeCell ref="M2:M3"/>
    <mergeCell ref="M28:M31"/>
    <mergeCell ref="AB131:AB136"/>
    <mergeCell ref="AC131:AC136"/>
    <mergeCell ref="Q144:Q145"/>
    <mergeCell ref="R144:R145"/>
    <mergeCell ref="X86:X91"/>
    <mergeCell ref="AC155:AC156"/>
    <mergeCell ref="E155:E156"/>
    <mergeCell ref="F155:F156"/>
    <mergeCell ref="G155:G156"/>
    <mergeCell ref="I155:I156"/>
    <mergeCell ref="J155:J156"/>
    <mergeCell ref="AB119:AB124"/>
    <mergeCell ref="X106:X107"/>
    <mergeCell ref="Y137:Y145"/>
    <mergeCell ref="O48:O59"/>
    <mergeCell ref="N119:N124"/>
    <mergeCell ref="AB112:AB113"/>
    <mergeCell ref="N106:N107"/>
    <mergeCell ref="N108:N109"/>
    <mergeCell ref="W108:W109"/>
    <mergeCell ref="F125:F130"/>
    <mergeCell ref="G125:G130"/>
    <mergeCell ref="H86:H91"/>
    <mergeCell ref="W86:W91"/>
    <mergeCell ref="AC60:AC71"/>
    <mergeCell ref="AC84:AC85"/>
    <mergeCell ref="AC92:AC97"/>
    <mergeCell ref="AA86:AA91"/>
    <mergeCell ref="AB61:AB62"/>
    <mergeCell ref="AB63:AB64"/>
    <mergeCell ref="Z60:Z71"/>
    <mergeCell ref="M60:M71"/>
    <mergeCell ref="G60:G71"/>
    <mergeCell ref="P86:P91"/>
    <mergeCell ref="N60:N71"/>
    <mergeCell ref="N137:N145"/>
    <mergeCell ref="G84:G85"/>
    <mergeCell ref="R2:R3"/>
    <mergeCell ref="Q8:Q11"/>
    <mergeCell ref="R8:R11"/>
    <mergeCell ref="S8:S11"/>
    <mergeCell ref="O8:O11"/>
    <mergeCell ref="W8:W11"/>
    <mergeCell ref="U8:U11"/>
    <mergeCell ref="T8:T11"/>
    <mergeCell ref="T18:T21"/>
    <mergeCell ref="O84:O85"/>
    <mergeCell ref="N40:N47"/>
    <mergeCell ref="N84:N85"/>
    <mergeCell ref="W36:W39"/>
    <mergeCell ref="N48:N59"/>
    <mergeCell ref="O36:O39"/>
    <mergeCell ref="P36:P39"/>
    <mergeCell ref="Z34:Z35"/>
    <mergeCell ref="Y34:Y35"/>
    <mergeCell ref="Y48:Y59"/>
    <mergeCell ref="Y72:Y83"/>
    <mergeCell ref="P60:P71"/>
    <mergeCell ref="Z72:Z83"/>
    <mergeCell ref="P28:P31"/>
    <mergeCell ref="Z48:Z59"/>
    <mergeCell ref="Z44:Z45"/>
    <mergeCell ref="Z46:Z47"/>
    <mergeCell ref="W40:W47"/>
    <mergeCell ref="Y2:Y3"/>
    <mergeCell ref="S23:S26"/>
    <mergeCell ref="Q2:Q3"/>
    <mergeCell ref="X84:X85"/>
    <mergeCell ref="W48:W59"/>
    <mergeCell ref="AA2:AA3"/>
    <mergeCell ref="AA13:AA16"/>
    <mergeCell ref="W18:W21"/>
    <mergeCell ref="X8:X11"/>
    <mergeCell ref="AA84:AA85"/>
    <mergeCell ref="AB13:AB16"/>
    <mergeCell ref="Q13:Q16"/>
    <mergeCell ref="N13:N16"/>
    <mergeCell ref="D40:D47"/>
    <mergeCell ref="X18:X21"/>
    <mergeCell ref="Y18:Y21"/>
    <mergeCell ref="Z18:Z21"/>
    <mergeCell ref="Y28:Y29"/>
    <mergeCell ref="Y30:Y31"/>
    <mergeCell ref="S2:S3"/>
    <mergeCell ref="W2:W3"/>
    <mergeCell ref="X2:X3"/>
    <mergeCell ref="Z40:Z41"/>
    <mergeCell ref="E8:E9"/>
    <mergeCell ref="E13:E14"/>
    <mergeCell ref="L36:L39"/>
    <mergeCell ref="D8:D11"/>
    <mergeCell ref="F20:F21"/>
    <mergeCell ref="G20:G21"/>
    <mergeCell ref="E28:E31"/>
    <mergeCell ref="O18:O21"/>
    <mergeCell ref="D2:D3"/>
    <mergeCell ref="P8:P11"/>
    <mergeCell ref="F2:F3"/>
    <mergeCell ref="M36:M39"/>
    <mergeCell ref="O28:O31"/>
    <mergeCell ref="Z28:Z29"/>
    <mergeCell ref="A40:A47"/>
    <mergeCell ref="A48:A59"/>
    <mergeCell ref="A84:A85"/>
    <mergeCell ref="A104:A105"/>
    <mergeCell ref="B104:B105"/>
    <mergeCell ref="C104:C105"/>
    <mergeCell ref="B8:B11"/>
    <mergeCell ref="C8:C11"/>
    <mergeCell ref="B2:B3"/>
    <mergeCell ref="C2:C3"/>
    <mergeCell ref="B48:B59"/>
    <mergeCell ref="C48:C59"/>
    <mergeCell ref="B40:B47"/>
    <mergeCell ref="C40:C47"/>
    <mergeCell ref="C28:C31"/>
    <mergeCell ref="A92:A97"/>
    <mergeCell ref="B92:B97"/>
    <mergeCell ref="A13:A16"/>
    <mergeCell ref="B13:B16"/>
    <mergeCell ref="C13:C16"/>
    <mergeCell ref="A23:A26"/>
    <mergeCell ref="B23:B26"/>
    <mergeCell ref="C23:C26"/>
    <mergeCell ref="C32:C35"/>
    <mergeCell ref="A86:A91"/>
    <mergeCell ref="C92:C97"/>
    <mergeCell ref="B60:B71"/>
    <mergeCell ref="A72:A83"/>
    <mergeCell ref="B72:B83"/>
    <mergeCell ref="C72:C83"/>
    <mergeCell ref="B84:B85"/>
    <mergeCell ref="C36:C39"/>
    <mergeCell ref="D60:D71"/>
    <mergeCell ref="E60:E71"/>
    <mergeCell ref="E48:E59"/>
    <mergeCell ref="L13:L16"/>
    <mergeCell ref="M13:M16"/>
    <mergeCell ref="F36:F39"/>
    <mergeCell ref="J48:J59"/>
    <mergeCell ref="H48:H59"/>
    <mergeCell ref="M48:M59"/>
    <mergeCell ref="J60:J71"/>
    <mergeCell ref="E32:E35"/>
    <mergeCell ref="A1:C1"/>
    <mergeCell ref="A2:A3"/>
    <mergeCell ref="A8:A11"/>
    <mergeCell ref="J2:L2"/>
    <mergeCell ref="D18:D21"/>
    <mergeCell ref="D23:D26"/>
    <mergeCell ref="E23:E24"/>
    <mergeCell ref="F23:F24"/>
    <mergeCell ref="G23:G24"/>
    <mergeCell ref="L23:L26"/>
    <mergeCell ref="M23:M26"/>
    <mergeCell ref="G2:I2"/>
    <mergeCell ref="E15:E16"/>
    <mergeCell ref="D13:D16"/>
    <mergeCell ref="E25:E26"/>
    <mergeCell ref="F25:F26"/>
    <mergeCell ref="A18:A21"/>
    <mergeCell ref="B18:B21"/>
    <mergeCell ref="C18:C21"/>
    <mergeCell ref="G13:G14"/>
    <mergeCell ref="E10:E11"/>
    <mergeCell ref="AA8:AA11"/>
    <mergeCell ref="V8:V11"/>
    <mergeCell ref="V2:V3"/>
    <mergeCell ref="U13:U16"/>
    <mergeCell ref="W13:W16"/>
    <mergeCell ref="X13:X16"/>
    <mergeCell ref="P2:P3"/>
    <mergeCell ref="N2:N3"/>
    <mergeCell ref="E40:E47"/>
    <mergeCell ref="J40:J47"/>
    <mergeCell ref="I40:I47"/>
    <mergeCell ref="F40:F47"/>
    <mergeCell ref="M40:M47"/>
    <mergeCell ref="N8:N11"/>
    <mergeCell ref="N28:N31"/>
    <mergeCell ref="F8:F9"/>
    <mergeCell ref="T2:T3"/>
    <mergeCell ref="W28:W31"/>
    <mergeCell ref="S18:S21"/>
    <mergeCell ref="G25:G26"/>
    <mergeCell ref="Q23:Q26"/>
    <mergeCell ref="Z30:Z31"/>
    <mergeCell ref="E2:E3"/>
    <mergeCell ref="G40:G47"/>
    <mergeCell ref="E36:E39"/>
    <mergeCell ref="E18:E19"/>
    <mergeCell ref="L28:L31"/>
    <mergeCell ref="O13:O16"/>
    <mergeCell ref="P13:P16"/>
    <mergeCell ref="P18:P21"/>
    <mergeCell ref="G18:G19"/>
    <mergeCell ref="L18:L21"/>
    <mergeCell ref="AB8:AB11"/>
    <mergeCell ref="F18:F19"/>
    <mergeCell ref="F13:F14"/>
    <mergeCell ref="F32:F35"/>
    <mergeCell ref="N36:N39"/>
    <mergeCell ref="I119:I124"/>
    <mergeCell ref="I104:I105"/>
    <mergeCell ref="W98:W103"/>
    <mergeCell ref="W119:W124"/>
    <mergeCell ref="Y119:Y124"/>
    <mergeCell ref="X60:X71"/>
    <mergeCell ref="Z112:Z113"/>
    <mergeCell ref="Z38:Z39"/>
    <mergeCell ref="Z8:Z11"/>
    <mergeCell ref="Y40:Y47"/>
    <mergeCell ref="F84:F85"/>
    <mergeCell ref="T23:T26"/>
    <mergeCell ref="U23:U26"/>
    <mergeCell ref="V23:V26"/>
    <mergeCell ref="W23:W26"/>
    <mergeCell ref="X23:X26"/>
    <mergeCell ref="Y23:Y26"/>
    <mergeCell ref="Z23:Z26"/>
    <mergeCell ref="F86:F91"/>
    <mergeCell ref="G86:G91"/>
    <mergeCell ref="F60:F71"/>
    <mergeCell ref="X32:X35"/>
    <mergeCell ref="Y92:Y97"/>
    <mergeCell ref="X36:X39"/>
    <mergeCell ref="W60:W71"/>
    <mergeCell ref="X40:X47"/>
    <mergeCell ref="Y38:Y39"/>
    <mergeCell ref="F10:F11"/>
    <mergeCell ref="G8:G9"/>
    <mergeCell ref="G10:G11"/>
    <mergeCell ref="M18:M21"/>
    <mergeCell ref="E20:E21"/>
    <mergeCell ref="G15:G16"/>
    <mergeCell ref="L32:L35"/>
    <mergeCell ref="M32:M35"/>
    <mergeCell ref="L40:L47"/>
    <mergeCell ref="H40:H47"/>
    <mergeCell ref="F15:F16"/>
    <mergeCell ref="M8:M11"/>
    <mergeCell ref="L8:L11"/>
    <mergeCell ref="F28:F31"/>
    <mergeCell ref="M157:M158"/>
    <mergeCell ref="W104:W105"/>
    <mergeCell ref="N18:N21"/>
    <mergeCell ref="N23:N26"/>
    <mergeCell ref="U144:U145"/>
    <mergeCell ref="V144:V145"/>
    <mergeCell ref="O104:O105"/>
    <mergeCell ref="P108:P109"/>
    <mergeCell ref="N104:N105"/>
    <mergeCell ref="N92:N97"/>
    <mergeCell ref="P104:P105"/>
    <mergeCell ref="O106:O107"/>
    <mergeCell ref="W137:W145"/>
    <mergeCell ref="H155:H156"/>
    <mergeCell ref="N155:N156"/>
    <mergeCell ref="F104:F105"/>
    <mergeCell ref="G92:G97"/>
    <mergeCell ref="F92:F97"/>
    <mergeCell ref="Z32:Z33"/>
    <mergeCell ref="Z131:Z136"/>
    <mergeCell ref="W153:W154"/>
    <mergeCell ref="P72:P83"/>
    <mergeCell ref="W72:W83"/>
    <mergeCell ref="X72:X83"/>
    <mergeCell ref="Z84:Z85"/>
    <mergeCell ref="AA48:AA59"/>
    <mergeCell ref="AA28:AA31"/>
    <mergeCell ref="W106:W107"/>
    <mergeCell ref="X104:X105"/>
    <mergeCell ref="N98:N103"/>
    <mergeCell ref="AA119:AA124"/>
    <mergeCell ref="Z119:Z124"/>
    <mergeCell ref="O60:O71"/>
    <mergeCell ref="Y106:Y107"/>
    <mergeCell ref="X125:X130"/>
    <mergeCell ref="AA32:AA35"/>
    <mergeCell ref="S144:S145"/>
    <mergeCell ref="T144:T145"/>
    <mergeCell ref="X110:X111"/>
    <mergeCell ref="Z98:Z103"/>
    <mergeCell ref="AA98:AA103"/>
    <mergeCell ref="N72:N83"/>
    <mergeCell ref="O72:O83"/>
    <mergeCell ref="X92:X97"/>
    <mergeCell ref="P92:P97"/>
    <mergeCell ref="O23:O26"/>
    <mergeCell ref="P23:P26"/>
    <mergeCell ref="D86:D91"/>
    <mergeCell ref="W110:W111"/>
    <mergeCell ref="E84:E85"/>
    <mergeCell ref="E104:E105"/>
    <mergeCell ref="H104:H105"/>
    <mergeCell ref="J98:J103"/>
    <mergeCell ref="K98:K103"/>
    <mergeCell ref="H92:H97"/>
    <mergeCell ref="I92:I97"/>
    <mergeCell ref="J92:J97"/>
    <mergeCell ref="K92:K97"/>
    <mergeCell ref="P131:P136"/>
    <mergeCell ref="J106:J107"/>
    <mergeCell ref="J119:J124"/>
    <mergeCell ref="J125:J130"/>
    <mergeCell ref="D92:D97"/>
    <mergeCell ref="E92:E97"/>
    <mergeCell ref="D104:D105"/>
    <mergeCell ref="E108:E109"/>
    <mergeCell ref="I84:I85"/>
    <mergeCell ref="H84:H85"/>
    <mergeCell ref="O98:O103"/>
    <mergeCell ref="L72:L83"/>
    <mergeCell ref="M72:M83"/>
    <mergeCell ref="L86:L91"/>
    <mergeCell ref="L60:L71"/>
    <mergeCell ref="L98:L103"/>
    <mergeCell ref="L92:L97"/>
    <mergeCell ref="J84:J85"/>
    <mergeCell ref="N32:N35"/>
    <mergeCell ref="W84:W85"/>
    <mergeCell ref="L112:L113"/>
    <mergeCell ref="L119:L124"/>
    <mergeCell ref="L125:L130"/>
    <mergeCell ref="M125:M130"/>
    <mergeCell ref="P98:P103"/>
    <mergeCell ref="J86:J91"/>
    <mergeCell ref="P153:P154"/>
    <mergeCell ref="M104:M105"/>
    <mergeCell ref="N153:N154"/>
    <mergeCell ref="P119:P124"/>
    <mergeCell ref="L153:L154"/>
    <mergeCell ref="O137:O145"/>
    <mergeCell ref="X157:X158"/>
    <mergeCell ref="O157:O158"/>
    <mergeCell ref="AA131:AA136"/>
    <mergeCell ref="X108:X109"/>
    <mergeCell ref="O108:O109"/>
    <mergeCell ref="P106:P107"/>
    <mergeCell ref="AA112:AA113"/>
    <mergeCell ref="AA155:AA156"/>
    <mergeCell ref="X98:X103"/>
    <mergeCell ref="Y125:Y130"/>
    <mergeCell ref="O125:O130"/>
    <mergeCell ref="L155:L156"/>
    <mergeCell ref="M155:M156"/>
    <mergeCell ref="X131:X136"/>
    <mergeCell ref="Y131:Y136"/>
    <mergeCell ref="Y98:Y103"/>
    <mergeCell ref="W92:W97"/>
    <mergeCell ref="J104:J105"/>
    <mergeCell ref="Y110:Y111"/>
    <mergeCell ref="F112:F113"/>
    <mergeCell ref="E153:E154"/>
    <mergeCell ref="D153:D154"/>
    <mergeCell ref="N125:N130"/>
    <mergeCell ref="I137:I145"/>
    <mergeCell ref="J137:J145"/>
    <mergeCell ref="H108:H109"/>
    <mergeCell ref="L106:L107"/>
    <mergeCell ref="F108:F109"/>
    <mergeCell ref="L104:L105"/>
    <mergeCell ref="D125:D130"/>
    <mergeCell ref="X137:X145"/>
    <mergeCell ref="X112:X113"/>
    <mergeCell ref="X119:X124"/>
    <mergeCell ref="P137:P145"/>
    <mergeCell ref="H153:H154"/>
    <mergeCell ref="G189:G194"/>
    <mergeCell ref="H189:H194"/>
    <mergeCell ref="I189:I194"/>
    <mergeCell ref="E183:E188"/>
    <mergeCell ref="D189:D194"/>
    <mergeCell ref="D183:D188"/>
    <mergeCell ref="G157:G158"/>
    <mergeCell ref="H157:H158"/>
    <mergeCell ref="H183:H188"/>
    <mergeCell ref="H207:H208"/>
    <mergeCell ref="D171:D182"/>
    <mergeCell ref="F183:F188"/>
    <mergeCell ref="J153:J154"/>
    <mergeCell ref="M108:M109"/>
    <mergeCell ref="J108:J109"/>
    <mergeCell ref="L108:L109"/>
    <mergeCell ref="I108:I109"/>
    <mergeCell ref="L157:L158"/>
    <mergeCell ref="E157:E158"/>
    <mergeCell ref="F157:F158"/>
    <mergeCell ref="I157:I158"/>
    <mergeCell ref="C60:C71"/>
    <mergeCell ref="E86:E91"/>
    <mergeCell ref="B108:B109"/>
    <mergeCell ref="C108:C109"/>
    <mergeCell ref="D108:D109"/>
    <mergeCell ref="G112:G113"/>
    <mergeCell ref="C86:C91"/>
    <mergeCell ref="B86:B91"/>
    <mergeCell ref="B106:B107"/>
    <mergeCell ref="C106:C107"/>
    <mergeCell ref="D106:D107"/>
    <mergeCell ref="E106:E107"/>
    <mergeCell ref="I60:I71"/>
    <mergeCell ref="D72:D83"/>
    <mergeCell ref="B171:B182"/>
    <mergeCell ref="H225:H230"/>
    <mergeCell ref="F225:F227"/>
    <mergeCell ref="I207:I208"/>
    <mergeCell ref="E137:E144"/>
    <mergeCell ref="F119:F124"/>
    <mergeCell ref="G137:G144"/>
    <mergeCell ref="E119:E124"/>
    <mergeCell ref="D119:D124"/>
    <mergeCell ref="H112:H113"/>
    <mergeCell ref="H159:H170"/>
    <mergeCell ref="E72:E83"/>
    <mergeCell ref="C159:C170"/>
    <mergeCell ref="D159:D170"/>
    <mergeCell ref="E159:E170"/>
    <mergeCell ref="D84:D85"/>
    <mergeCell ref="E171:E182"/>
    <mergeCell ref="C157:C158"/>
    <mergeCell ref="A98:A103"/>
    <mergeCell ref="B142:B144"/>
    <mergeCell ref="D253:D258"/>
    <mergeCell ref="C256:C258"/>
    <mergeCell ref="B253:B280"/>
    <mergeCell ref="C259:C264"/>
    <mergeCell ref="C237:C252"/>
    <mergeCell ref="D237:D252"/>
    <mergeCell ref="D225:D230"/>
    <mergeCell ref="I98:I103"/>
    <mergeCell ref="B157:B158"/>
    <mergeCell ref="B98:B103"/>
    <mergeCell ref="C98:C103"/>
    <mergeCell ref="D98:D103"/>
    <mergeCell ref="E98:E103"/>
    <mergeCell ref="F98:F103"/>
    <mergeCell ref="G98:G103"/>
    <mergeCell ref="H98:H103"/>
    <mergeCell ref="C125:C130"/>
    <mergeCell ref="C231:C236"/>
    <mergeCell ref="D259:D264"/>
    <mergeCell ref="B216:B217"/>
    <mergeCell ref="F171:F182"/>
    <mergeCell ref="E189:E194"/>
    <mergeCell ref="F189:F194"/>
    <mergeCell ref="H142:H144"/>
    <mergeCell ref="F153:F154"/>
    <mergeCell ref="I209:I210"/>
    <mergeCell ref="D142:D144"/>
    <mergeCell ref="F231:F236"/>
    <mergeCell ref="H237:H239"/>
    <mergeCell ref="H240:H252"/>
    <mergeCell ref="C84:C85"/>
    <mergeCell ref="I225:I230"/>
    <mergeCell ref="B119:B124"/>
    <mergeCell ref="B155:B156"/>
    <mergeCell ref="C155:C156"/>
    <mergeCell ref="D155:D156"/>
    <mergeCell ref="E237:E252"/>
    <mergeCell ref="F237:F252"/>
    <mergeCell ref="A159:A170"/>
    <mergeCell ref="C137:C144"/>
    <mergeCell ref="C119:C124"/>
    <mergeCell ref="G153:G154"/>
    <mergeCell ref="F106:F107"/>
    <mergeCell ref="H106:H107"/>
    <mergeCell ref="A155:A156"/>
    <mergeCell ref="A60:A71"/>
    <mergeCell ref="A108:A109"/>
    <mergeCell ref="A106:A107"/>
    <mergeCell ref="A125:A130"/>
    <mergeCell ref="A153:A154"/>
    <mergeCell ref="D216:D217"/>
    <mergeCell ref="A171:A182"/>
    <mergeCell ref="B211:B212"/>
    <mergeCell ref="A207:A208"/>
    <mergeCell ref="D218:D219"/>
    <mergeCell ref="E112:E113"/>
    <mergeCell ref="B112:B113"/>
    <mergeCell ref="F137:F144"/>
    <mergeCell ref="A119:A124"/>
    <mergeCell ref="H218:H219"/>
    <mergeCell ref="C171:C182"/>
    <mergeCell ref="A137:A145"/>
    <mergeCell ref="N389:N391"/>
    <mergeCell ref="J365:J366"/>
    <mergeCell ref="I367:I368"/>
    <mergeCell ref="F426:F429"/>
    <mergeCell ref="G426:G429"/>
    <mergeCell ref="H426:H429"/>
    <mergeCell ref="I426:I429"/>
    <mergeCell ref="J426:J429"/>
    <mergeCell ref="A211:A212"/>
    <mergeCell ref="G119:G124"/>
    <mergeCell ref="H220:H221"/>
    <mergeCell ref="A218:A219"/>
    <mergeCell ref="B218:B219"/>
    <mergeCell ref="B125:B130"/>
    <mergeCell ref="B153:B154"/>
    <mergeCell ref="B159:B170"/>
    <mergeCell ref="C153:C154"/>
    <mergeCell ref="F253:F255"/>
    <mergeCell ref="F159:F170"/>
    <mergeCell ref="D220:D221"/>
    <mergeCell ref="A225:A252"/>
    <mergeCell ref="E225:E227"/>
    <mergeCell ref="E228:E230"/>
    <mergeCell ref="F228:F230"/>
    <mergeCell ref="C225:C227"/>
    <mergeCell ref="B207:B208"/>
    <mergeCell ref="I401:I402"/>
    <mergeCell ref="H397:H398"/>
    <mergeCell ref="M375:M376"/>
    <mergeCell ref="A157:A158"/>
    <mergeCell ref="A220:A221"/>
    <mergeCell ref="D157:D158"/>
    <mergeCell ref="B209:B210"/>
    <mergeCell ref="B225:B252"/>
    <mergeCell ref="A216:A217"/>
    <mergeCell ref="M207:M208"/>
    <mergeCell ref="L171:L182"/>
    <mergeCell ref="L159:L170"/>
    <mergeCell ref="L209:L210"/>
    <mergeCell ref="D344:D347"/>
    <mergeCell ref="C340:C343"/>
    <mergeCell ref="D363:D364"/>
    <mergeCell ref="E363:E364"/>
    <mergeCell ref="I354:I355"/>
    <mergeCell ref="J354:J355"/>
    <mergeCell ref="K354:K355"/>
    <mergeCell ref="J361:J362"/>
    <mergeCell ref="H211:H212"/>
    <mergeCell ref="I265:I267"/>
    <mergeCell ref="E284:E286"/>
    <mergeCell ref="F340:F343"/>
    <mergeCell ref="H293:H295"/>
    <mergeCell ref="H318:H320"/>
    <mergeCell ref="I318:I320"/>
    <mergeCell ref="F344:F347"/>
    <mergeCell ref="F284:F286"/>
    <mergeCell ref="B281:B308"/>
    <mergeCell ref="A253:A280"/>
    <mergeCell ref="A344:A347"/>
    <mergeCell ref="H321:H323"/>
    <mergeCell ref="F309:F311"/>
    <mergeCell ref="I309:I314"/>
    <mergeCell ref="L309:L336"/>
    <mergeCell ref="F321:F336"/>
    <mergeCell ref="R387:R388"/>
    <mergeCell ref="R379:R380"/>
    <mergeCell ref="S379:S380"/>
    <mergeCell ref="N365:N366"/>
    <mergeCell ref="P375:P376"/>
    <mergeCell ref="N377:N380"/>
    <mergeCell ref="O371:O372"/>
    <mergeCell ref="P373:P374"/>
    <mergeCell ref="Q387:Q388"/>
    <mergeCell ref="G363:G364"/>
    <mergeCell ref="H373:H374"/>
    <mergeCell ref="I373:I374"/>
    <mergeCell ref="M371:M372"/>
    <mergeCell ref="G401:G402"/>
    <mergeCell ref="L401:L406"/>
    <mergeCell ref="M401:M406"/>
    <mergeCell ref="J401:J402"/>
    <mergeCell ref="K401:K402"/>
    <mergeCell ref="L371:L372"/>
    <mergeCell ref="J371:J372"/>
    <mergeCell ref="K371:K372"/>
    <mergeCell ref="J381:J384"/>
    <mergeCell ref="J397:J398"/>
    <mergeCell ref="K397:K398"/>
    <mergeCell ref="J367:J368"/>
    <mergeCell ref="L377:L380"/>
    <mergeCell ref="I365:I366"/>
    <mergeCell ref="G369:G370"/>
    <mergeCell ref="H369:H370"/>
    <mergeCell ref="H371:H372"/>
    <mergeCell ref="I371:I372"/>
    <mergeCell ref="J377:J380"/>
    <mergeCell ref="Y381:Y384"/>
    <mergeCell ref="Z375:Z376"/>
    <mergeCell ref="P377:P380"/>
    <mergeCell ref="X363:X364"/>
    <mergeCell ref="W375:W376"/>
    <mergeCell ref="X375:X376"/>
    <mergeCell ref="O354:O355"/>
    <mergeCell ref="Z214:Z215"/>
    <mergeCell ref="N220:N221"/>
    <mergeCell ref="O281:O308"/>
    <mergeCell ref="P220:P221"/>
    <mergeCell ref="Z253:Z280"/>
    <mergeCell ref="N171:N182"/>
    <mergeCell ref="N183:N194"/>
    <mergeCell ref="Z363:Z364"/>
    <mergeCell ref="Z369:Z370"/>
    <mergeCell ref="Y367:Y368"/>
    <mergeCell ref="Z309:Z336"/>
    <mergeCell ref="P371:P372"/>
    <mergeCell ref="U371:U372"/>
    <mergeCell ref="Q379:Q380"/>
    <mergeCell ref="X171:X182"/>
    <mergeCell ref="W281:W308"/>
    <mergeCell ref="W209:W210"/>
    <mergeCell ref="N253:N280"/>
    <mergeCell ref="N344:N347"/>
    <mergeCell ref="O344:O347"/>
    <mergeCell ref="X214:X215"/>
    <mergeCell ref="Y214:Y215"/>
    <mergeCell ref="Q212:Q213"/>
    <mergeCell ref="R212:R213"/>
    <mergeCell ref="S212:S213"/>
    <mergeCell ref="W460:W464"/>
    <mergeCell ref="V383:V384"/>
    <mergeCell ref="X456:X459"/>
    <mergeCell ref="P448:P451"/>
    <mergeCell ref="J477:J478"/>
    <mergeCell ref="L407:L412"/>
    <mergeCell ref="M407:M412"/>
    <mergeCell ref="J411:J412"/>
    <mergeCell ref="L395:L400"/>
    <mergeCell ref="L416:L418"/>
    <mergeCell ref="M416:M418"/>
    <mergeCell ref="W371:W372"/>
    <mergeCell ref="X371:X372"/>
    <mergeCell ref="L373:L374"/>
    <mergeCell ref="O389:O391"/>
    <mergeCell ref="P392:P393"/>
    <mergeCell ref="M389:M391"/>
    <mergeCell ref="L392:L394"/>
    <mergeCell ref="M392:M394"/>
    <mergeCell ref="N392:N394"/>
    <mergeCell ref="P395:P400"/>
    <mergeCell ref="L426:L429"/>
    <mergeCell ref="L385:L388"/>
    <mergeCell ref="M460:M464"/>
    <mergeCell ref="M419:M421"/>
    <mergeCell ref="N419:N421"/>
    <mergeCell ref="N407:N412"/>
    <mergeCell ref="O419:O421"/>
    <mergeCell ref="J416:J418"/>
    <mergeCell ref="K416:K418"/>
    <mergeCell ref="K377:K380"/>
    <mergeCell ref="J422:J425"/>
    <mergeCell ref="X460:X464"/>
    <mergeCell ref="R383:R384"/>
    <mergeCell ref="Z220:Z221"/>
    <mergeCell ref="N460:N464"/>
    <mergeCell ref="O460:O464"/>
    <mergeCell ref="M475:M476"/>
    <mergeCell ref="J373:J374"/>
    <mergeCell ref="S390:S391"/>
    <mergeCell ref="T390:T391"/>
    <mergeCell ref="U390:U391"/>
    <mergeCell ref="O373:O374"/>
    <mergeCell ref="X367:X368"/>
    <mergeCell ref="X369:X370"/>
    <mergeCell ref="P365:P366"/>
    <mergeCell ref="U365:U366"/>
    <mergeCell ref="W365:W366"/>
    <mergeCell ref="K361:K362"/>
    <mergeCell ref="M363:M364"/>
    <mergeCell ref="Y369:Y370"/>
    <mergeCell ref="Y363:Y364"/>
    <mergeCell ref="N426:N429"/>
    <mergeCell ref="O426:O429"/>
    <mergeCell ref="O395:O400"/>
    <mergeCell ref="P426:P429"/>
    <mergeCell ref="J470:J474"/>
    <mergeCell ref="K470:K474"/>
    <mergeCell ref="L470:L474"/>
    <mergeCell ref="M470:M474"/>
    <mergeCell ref="S387:S388"/>
    <mergeCell ref="T387:T388"/>
    <mergeCell ref="U387:U388"/>
    <mergeCell ref="Y416:Y418"/>
    <mergeCell ref="O377:O380"/>
    <mergeCell ref="V379:V380"/>
    <mergeCell ref="T379:T380"/>
    <mergeCell ref="Q393:Q394"/>
    <mergeCell ref="R393:R394"/>
    <mergeCell ref="AB171:AB182"/>
    <mergeCell ref="W171:W182"/>
    <mergeCell ref="Z183:Z194"/>
    <mergeCell ref="X253:X280"/>
    <mergeCell ref="O216:O217"/>
    <mergeCell ref="P211:P212"/>
    <mergeCell ref="O183:O194"/>
    <mergeCell ref="P189:P194"/>
    <mergeCell ref="P207:P208"/>
    <mergeCell ref="W183:W194"/>
    <mergeCell ref="P225:P252"/>
    <mergeCell ref="AB365:AB366"/>
    <mergeCell ref="P348:P351"/>
    <mergeCell ref="AB356:AB357"/>
    <mergeCell ref="W361:W362"/>
    <mergeCell ref="X344:X347"/>
    <mergeCell ref="P363:P364"/>
    <mergeCell ref="Y225:Y252"/>
    <mergeCell ref="AB354:AB355"/>
    <mergeCell ref="X365:X366"/>
    <mergeCell ref="X281:X308"/>
    <mergeCell ref="AA354:AA355"/>
    <mergeCell ref="AB373:AB374"/>
    <mergeCell ref="O365:O366"/>
    <mergeCell ref="O209:O210"/>
    <mergeCell ref="Y385:Y388"/>
    <mergeCell ref="P171:P182"/>
    <mergeCell ref="AB195:AB206"/>
    <mergeCell ref="X218:X219"/>
    <mergeCell ref="Y171:Y182"/>
    <mergeCell ref="Y209:Y210"/>
    <mergeCell ref="AB183:AB194"/>
    <mergeCell ref="Z209:Z210"/>
    <mergeCell ref="AA209:AA210"/>
    <mergeCell ref="AB220:AB221"/>
    <mergeCell ref="Y220:Y221"/>
    <mergeCell ref="AA171:AA182"/>
    <mergeCell ref="AB216:AB217"/>
    <mergeCell ref="AA218:AA219"/>
    <mergeCell ref="AB218:AB219"/>
    <mergeCell ref="W218:W219"/>
    <mergeCell ref="Q137:Q138"/>
    <mergeCell ref="R137:R138"/>
    <mergeCell ref="S137:S138"/>
    <mergeCell ref="T137:T138"/>
    <mergeCell ref="U137:U138"/>
    <mergeCell ref="V137:V138"/>
    <mergeCell ref="AA159:AA170"/>
    <mergeCell ref="W159:W170"/>
    <mergeCell ref="AA153:AA154"/>
    <mergeCell ref="T212:T213"/>
    <mergeCell ref="U212:U213"/>
    <mergeCell ref="V212:V213"/>
    <mergeCell ref="W216:W217"/>
    <mergeCell ref="Y153:Y154"/>
    <mergeCell ref="Y155:Y156"/>
    <mergeCell ref="Z159:Z170"/>
    <mergeCell ref="Y183:Y194"/>
    <mergeCell ref="X183:X194"/>
    <mergeCell ref="AD2:AD3"/>
    <mergeCell ref="S383:S384"/>
    <mergeCell ref="T383:T384"/>
    <mergeCell ref="O381:O384"/>
    <mergeCell ref="P381:P384"/>
    <mergeCell ref="AC211:AC212"/>
    <mergeCell ref="Y8:Y11"/>
    <mergeCell ref="Y13:Y16"/>
    <mergeCell ref="Z13:Z16"/>
    <mergeCell ref="Z125:Z130"/>
    <mergeCell ref="AA125:AA130"/>
    <mergeCell ref="AA92:AA97"/>
    <mergeCell ref="Y108:Y109"/>
    <mergeCell ref="Y36:Y37"/>
    <mergeCell ref="Y84:Y85"/>
    <mergeCell ref="O112:O113"/>
    <mergeCell ref="X48:X59"/>
    <mergeCell ref="W253:W280"/>
    <mergeCell ref="O361:O362"/>
    <mergeCell ref="P361:P362"/>
    <mergeCell ref="Y340:Y343"/>
    <mergeCell ref="Z367:Z368"/>
    <mergeCell ref="O375:O376"/>
    <mergeCell ref="Y356:Y357"/>
    <mergeCell ref="AB377:AB380"/>
    <mergeCell ref="AB125:AB130"/>
    <mergeCell ref="O218:O219"/>
    <mergeCell ref="O32:O35"/>
    <mergeCell ref="P32:P35"/>
    <mergeCell ref="W32:W35"/>
    <mergeCell ref="Y32:Y33"/>
    <mergeCell ref="O86:O91"/>
    <mergeCell ref="X373:X374"/>
    <mergeCell ref="AB225:AB252"/>
    <mergeCell ref="AB340:AB343"/>
    <mergeCell ref="P354:P355"/>
    <mergeCell ref="W354:W355"/>
    <mergeCell ref="P352:P353"/>
    <mergeCell ref="P281:P308"/>
    <mergeCell ref="AB371:AB372"/>
    <mergeCell ref="Z340:Z343"/>
    <mergeCell ref="W344:W347"/>
    <mergeCell ref="X309:X336"/>
    <mergeCell ref="Y309:Y336"/>
    <mergeCell ref="AB281:AB308"/>
    <mergeCell ref="W373:W374"/>
    <mergeCell ref="X354:X355"/>
    <mergeCell ref="Z356:Z357"/>
    <mergeCell ref="Z281:Z308"/>
    <mergeCell ref="AA281:AA308"/>
    <mergeCell ref="Z352:Z353"/>
    <mergeCell ref="AA340:AA343"/>
    <mergeCell ref="AA253:AA280"/>
    <mergeCell ref="U361:U362"/>
    <mergeCell ref="Z344:Z347"/>
    <mergeCell ref="AA344:AA347"/>
    <mergeCell ref="Y361:Y362"/>
    <mergeCell ref="X361:X362"/>
    <mergeCell ref="W352:W353"/>
    <mergeCell ref="W348:W351"/>
    <mergeCell ref="X356:X357"/>
    <mergeCell ref="X348:X351"/>
    <mergeCell ref="AA309:AA336"/>
    <mergeCell ref="AB309:AB336"/>
    <mergeCell ref="AC371:AC372"/>
    <mergeCell ref="Y365:Y366"/>
    <mergeCell ref="Z365:Z366"/>
    <mergeCell ref="AC344:AC347"/>
    <mergeCell ref="Y395:Y400"/>
    <mergeCell ref="Y392:Y393"/>
    <mergeCell ref="Y371:Y372"/>
    <mergeCell ref="Z371:Z372"/>
    <mergeCell ref="AA371:AA372"/>
    <mergeCell ref="Y373:Y374"/>
    <mergeCell ref="Z373:Z374"/>
    <mergeCell ref="AA367:AA368"/>
    <mergeCell ref="AB389:AB391"/>
    <mergeCell ref="AA375:AA376"/>
    <mergeCell ref="AB375:AB376"/>
    <mergeCell ref="AB361:AB362"/>
    <mergeCell ref="AB352:AB353"/>
    <mergeCell ref="AB344:AB347"/>
    <mergeCell ref="Y377:Y380"/>
    <mergeCell ref="AA361:AA362"/>
    <mergeCell ref="Y352:Y353"/>
    <mergeCell ref="AA352:AA353"/>
    <mergeCell ref="Y344:Y347"/>
    <mergeCell ref="Y354:Y355"/>
    <mergeCell ref="Z361:Z362"/>
    <mergeCell ref="Z348:Z351"/>
    <mergeCell ref="Y348:Y351"/>
    <mergeCell ref="AA363:AA364"/>
    <mergeCell ref="AA373:AA374"/>
    <mergeCell ref="AC385:AC388"/>
    <mergeCell ref="AC352:AC353"/>
    <mergeCell ref="AA365:AA366"/>
    <mergeCell ref="AA482:AA483"/>
    <mergeCell ref="Y484:Y490"/>
    <mergeCell ref="X482:X483"/>
    <mergeCell ref="AB521:AB536"/>
    <mergeCell ref="AC521:AC536"/>
    <mergeCell ref="Y482:Y483"/>
    <mergeCell ref="AC502:AC511"/>
    <mergeCell ref="AB537:AB564"/>
    <mergeCell ref="AC537:AC564"/>
    <mergeCell ref="AA537:AA564"/>
    <mergeCell ref="AA498:AA499"/>
    <mergeCell ref="AB498:AB499"/>
    <mergeCell ref="G475:G476"/>
    <mergeCell ref="J465:J469"/>
    <mergeCell ref="X521:X536"/>
    <mergeCell ref="Z521:Z536"/>
    <mergeCell ref="P521:P536"/>
    <mergeCell ref="O521:O536"/>
    <mergeCell ref="W470:W474"/>
    <mergeCell ref="P491:P497"/>
    <mergeCell ref="AC475:AC476"/>
    <mergeCell ref="AA475:AA476"/>
    <mergeCell ref="Z475:Z476"/>
    <mergeCell ref="Y475:Y476"/>
    <mergeCell ref="X475:X476"/>
    <mergeCell ref="K475:K476"/>
    <mergeCell ref="O477:O478"/>
    <mergeCell ref="P477:P478"/>
    <mergeCell ref="L491:L497"/>
    <mergeCell ref="M491:M497"/>
    <mergeCell ref="N470:N474"/>
    <mergeCell ref="M465:M469"/>
    <mergeCell ref="AA613:AA614"/>
    <mergeCell ref="Z603:Z612"/>
    <mergeCell ref="AA603:AA612"/>
    <mergeCell ref="H498:H499"/>
    <mergeCell ref="I613:I614"/>
    <mergeCell ref="G537:G564"/>
    <mergeCell ref="H537:H564"/>
    <mergeCell ref="L537:L564"/>
    <mergeCell ref="H512:H520"/>
    <mergeCell ref="AA565:AA592"/>
    <mergeCell ref="S512:S520"/>
    <mergeCell ref="H593:H602"/>
    <mergeCell ref="P603:P612"/>
    <mergeCell ref="J502:J511"/>
    <mergeCell ref="O502:O511"/>
    <mergeCell ref="P502:P511"/>
    <mergeCell ref="N502:N511"/>
    <mergeCell ref="M502:M511"/>
    <mergeCell ref="L502:L511"/>
    <mergeCell ref="K512:K520"/>
    <mergeCell ref="L512:L520"/>
    <mergeCell ref="Z502:Z511"/>
    <mergeCell ref="N498:N499"/>
    <mergeCell ref="I537:I564"/>
    <mergeCell ref="I512:I520"/>
    <mergeCell ref="J537:J564"/>
    <mergeCell ref="K537:K564"/>
    <mergeCell ref="N613:N614"/>
    <mergeCell ref="O613:O614"/>
    <mergeCell ref="M498:M499"/>
    <mergeCell ref="P500:P501"/>
    <mergeCell ref="S500:S501"/>
    <mergeCell ref="B502:B511"/>
    <mergeCell ref="E502:E511"/>
    <mergeCell ref="K502:K511"/>
    <mergeCell ref="L498:L499"/>
    <mergeCell ref="B613:B614"/>
    <mergeCell ref="O498:O499"/>
    <mergeCell ref="H615:H617"/>
    <mergeCell ref="D502:D511"/>
    <mergeCell ref="N593:N602"/>
    <mergeCell ref="L613:L614"/>
    <mergeCell ref="N491:N497"/>
    <mergeCell ref="O491:O497"/>
    <mergeCell ref="O593:O602"/>
    <mergeCell ref="P613:P614"/>
    <mergeCell ref="C537:C564"/>
    <mergeCell ref="C593:C602"/>
    <mergeCell ref="G491:G497"/>
    <mergeCell ref="L521:L536"/>
    <mergeCell ref="O537:O564"/>
    <mergeCell ref="P565:P592"/>
    <mergeCell ref="O603:O612"/>
    <mergeCell ref="I498:I499"/>
    <mergeCell ref="K498:K499"/>
    <mergeCell ref="J498:J499"/>
    <mergeCell ref="J593:J602"/>
    <mergeCell ref="G593:G602"/>
    <mergeCell ref="G565:G592"/>
    <mergeCell ref="H565:H592"/>
    <mergeCell ref="N615:N617"/>
    <mergeCell ref="O615:O617"/>
    <mergeCell ref="N565:N592"/>
    <mergeCell ref="O565:O592"/>
    <mergeCell ref="AC354:AC355"/>
    <mergeCell ref="Z207:Z208"/>
    <mergeCell ref="AC340:AC343"/>
    <mergeCell ref="AA225:AA252"/>
    <mergeCell ref="AC348:AC351"/>
    <mergeCell ref="AA356:AA357"/>
    <mergeCell ref="AA216:AA217"/>
    <mergeCell ref="AC183:AC188"/>
    <mergeCell ref="AC189:AC194"/>
    <mergeCell ref="AC216:AC217"/>
    <mergeCell ref="AB348:AB351"/>
    <mergeCell ref="AA183:AA194"/>
    <mergeCell ref="AB401:AB406"/>
    <mergeCell ref="Z419:Z421"/>
    <mergeCell ref="AA419:AA421"/>
    <mergeCell ref="AC419:AC421"/>
    <mergeCell ref="AD220:AD221"/>
    <mergeCell ref="AD225:AD252"/>
    <mergeCell ref="AD253:AD280"/>
    <mergeCell ref="AD281:AD308"/>
    <mergeCell ref="AD361:AD362"/>
    <mergeCell ref="AD363:AD364"/>
    <mergeCell ref="AC361:AC362"/>
    <mergeCell ref="AC220:AC221"/>
    <mergeCell ref="AC225:AC252"/>
    <mergeCell ref="AA377:AA380"/>
    <mergeCell ref="AC416:AC418"/>
    <mergeCell ref="AC413:AC415"/>
    <mergeCell ref="AB367:AB368"/>
    <mergeCell ref="AA395:AA400"/>
    <mergeCell ref="AB395:AB400"/>
    <mergeCell ref="AC395:AC400"/>
    <mergeCell ref="AC389:AC390"/>
    <mergeCell ref="AA369:AA370"/>
    <mergeCell ref="AB369:AB370"/>
    <mergeCell ref="AC367:AC368"/>
    <mergeCell ref="AC365:AC366"/>
    <mergeCell ref="AD365:AD366"/>
    <mergeCell ref="AA413:AA415"/>
    <mergeCell ref="AA416:AA418"/>
    <mergeCell ref="AC253:AC280"/>
    <mergeCell ref="Z389:Z391"/>
    <mergeCell ref="AC281:AC308"/>
    <mergeCell ref="Z377:Z380"/>
    <mergeCell ref="Y456:Y459"/>
    <mergeCell ref="Z456:Z459"/>
    <mergeCell ref="AA456:AA459"/>
    <mergeCell ref="AA157:AA158"/>
    <mergeCell ref="W340:W343"/>
    <mergeCell ref="W309:W336"/>
    <mergeCell ref="Z381:Z384"/>
    <mergeCell ref="AA407:AA412"/>
    <mergeCell ref="Y448:Y451"/>
    <mergeCell ref="X401:X406"/>
    <mergeCell ref="Y401:Y406"/>
    <mergeCell ref="Z401:Z406"/>
    <mergeCell ref="X430:X433"/>
    <mergeCell ref="X211:X212"/>
    <mergeCell ref="Y211:Y212"/>
    <mergeCell ref="Z218:Z219"/>
    <mergeCell ref="Z225:Z252"/>
    <mergeCell ref="Z392:Z394"/>
    <mergeCell ref="X385:X388"/>
    <mergeCell ref="X159:X170"/>
    <mergeCell ref="W407:W412"/>
    <mergeCell ref="X419:X421"/>
    <mergeCell ref="Y419:Y421"/>
    <mergeCell ref="X438:X441"/>
    <mergeCell ref="AA452:AA455"/>
    <mergeCell ref="Y452:Y455"/>
    <mergeCell ref="Z452:Z455"/>
    <mergeCell ref="Z413:Z415"/>
    <mergeCell ref="Z416:Z418"/>
    <mergeCell ref="Z430:Z433"/>
    <mergeCell ref="S422:S425"/>
    <mergeCell ref="W395:W400"/>
    <mergeCell ref="Z448:Z451"/>
    <mergeCell ref="AA448:AA451"/>
    <mergeCell ref="S452:S455"/>
    <mergeCell ref="W430:W433"/>
    <mergeCell ref="W438:W441"/>
    <mergeCell ref="W434:W437"/>
    <mergeCell ref="Y434:Y437"/>
    <mergeCell ref="Z434:Z437"/>
    <mergeCell ref="S416:S418"/>
    <mergeCell ref="W422:W425"/>
    <mergeCell ref="W443:W446"/>
    <mergeCell ref="W452:W455"/>
    <mergeCell ref="X452:X455"/>
    <mergeCell ref="S426:S429"/>
    <mergeCell ref="Y430:Y433"/>
    <mergeCell ref="X413:X415"/>
    <mergeCell ref="W413:W415"/>
    <mergeCell ref="Y443:Y447"/>
    <mergeCell ref="AA460:AA464"/>
    <mergeCell ref="W477:W478"/>
    <mergeCell ref="Y375:Y376"/>
    <mergeCell ref="AB407:AB412"/>
    <mergeCell ref="AC407:AC412"/>
    <mergeCell ref="AB416:AB418"/>
    <mergeCell ref="AB413:AB415"/>
    <mergeCell ref="AC401:AC406"/>
    <mergeCell ref="AA389:AA391"/>
    <mergeCell ref="AA392:AA394"/>
    <mergeCell ref="AB392:AB394"/>
    <mergeCell ref="AC369:AC370"/>
    <mergeCell ref="AC373:AC374"/>
    <mergeCell ref="U383:U384"/>
    <mergeCell ref="Z407:Z412"/>
    <mergeCell ref="X377:X380"/>
    <mergeCell ref="AC422:AC425"/>
    <mergeCell ref="X381:X384"/>
    <mergeCell ref="Z385:Z388"/>
    <mergeCell ref="AA385:AA388"/>
    <mergeCell ref="Y389:Y390"/>
    <mergeCell ref="U379:U380"/>
    <mergeCell ref="W377:W380"/>
    <mergeCell ref="U369:U370"/>
    <mergeCell ref="W369:W370"/>
    <mergeCell ref="W426:W429"/>
    <mergeCell ref="AA422:AA425"/>
    <mergeCell ref="Y413:Y415"/>
    <mergeCell ref="AA401:AA406"/>
    <mergeCell ref="Z395:Z400"/>
    <mergeCell ref="AB434:AB437"/>
    <mergeCell ref="AD171:AD182"/>
    <mergeCell ref="AC13:AC16"/>
    <mergeCell ref="AC112:AC113"/>
    <mergeCell ref="AC153:AC154"/>
    <mergeCell ref="AB84:AB85"/>
    <mergeCell ref="AC218:AC219"/>
    <mergeCell ref="AD28:AD31"/>
    <mergeCell ref="AB92:AB97"/>
    <mergeCell ref="AB51:AB52"/>
    <mergeCell ref="AC48:AC59"/>
    <mergeCell ref="AC36:AC39"/>
    <mergeCell ref="AB28:AB31"/>
    <mergeCell ref="AD183:AD188"/>
    <mergeCell ref="AC171:AC182"/>
    <mergeCell ref="Z36:Z37"/>
    <mergeCell ref="AA36:AA39"/>
    <mergeCell ref="AB36:AB39"/>
    <mergeCell ref="AA72:AA83"/>
    <mergeCell ref="AC209:AC210"/>
    <mergeCell ref="AC159:AC170"/>
    <mergeCell ref="AB209:AB210"/>
    <mergeCell ref="Z211:Z212"/>
    <mergeCell ref="AA207:AA208"/>
    <mergeCell ref="Z92:Z97"/>
    <mergeCell ref="Z42:Z43"/>
    <mergeCell ref="Z137:Z145"/>
    <mergeCell ref="AA137:AA145"/>
    <mergeCell ref="Z216:Z217"/>
    <mergeCell ref="AA23:AA26"/>
    <mergeCell ref="AB23:AB26"/>
    <mergeCell ref="AC23:AC26"/>
    <mergeCell ref="AD23:AD26"/>
    <mergeCell ref="AD110:AD111"/>
    <mergeCell ref="AD32:AD35"/>
    <mergeCell ref="AB512:AB520"/>
    <mergeCell ref="P618:P620"/>
    <mergeCell ref="AC375:AC376"/>
    <mergeCell ref="AC392:AC393"/>
    <mergeCell ref="AC512:AC520"/>
    <mergeCell ref="AC470:AC474"/>
    <mergeCell ref="AC500:AC501"/>
    <mergeCell ref="K375:K376"/>
    <mergeCell ref="L375:L376"/>
    <mergeCell ref="O407:O412"/>
    <mergeCell ref="P407:P412"/>
    <mergeCell ref="S448:S451"/>
    <mergeCell ref="N413:N415"/>
    <mergeCell ref="O422:O425"/>
    <mergeCell ref="Z426:Z429"/>
    <mergeCell ref="AA426:AA429"/>
    <mergeCell ref="AC448:AC451"/>
    <mergeCell ref="AB448:AB451"/>
    <mergeCell ref="AB426:AB429"/>
    <mergeCell ref="AC426:AC429"/>
    <mergeCell ref="AC460:AC464"/>
    <mergeCell ref="AB422:AB425"/>
    <mergeCell ref="AB430:AB433"/>
    <mergeCell ref="X407:X412"/>
    <mergeCell ref="Y407:Y412"/>
    <mergeCell ref="AC603:AC612"/>
    <mergeCell ref="AB460:AB464"/>
    <mergeCell ref="Z155:Z156"/>
    <mergeCell ref="AD8:AD11"/>
    <mergeCell ref="AD13:AD16"/>
    <mergeCell ref="AD18:AD21"/>
    <mergeCell ref="AD40:AD47"/>
    <mergeCell ref="AD48:AD59"/>
    <mergeCell ref="AB104:AB105"/>
    <mergeCell ref="AD104:AD105"/>
    <mergeCell ref="AD106:AD107"/>
    <mergeCell ref="AD108:AD109"/>
    <mergeCell ref="AD112:AD113"/>
    <mergeCell ref="AD159:AD170"/>
    <mergeCell ref="AD207:AD208"/>
    <mergeCell ref="AD209:AD210"/>
    <mergeCell ref="AD211:AD212"/>
    <mergeCell ref="AD216:AD217"/>
    <mergeCell ref="AD218:AD219"/>
    <mergeCell ref="AC363:AC364"/>
    <mergeCell ref="AD189:AD194"/>
    <mergeCell ref="AD36:AD39"/>
    <mergeCell ref="AC72:AC83"/>
    <mergeCell ref="AB73:AB74"/>
    <mergeCell ref="AB75:AB76"/>
    <mergeCell ref="AC356:AC357"/>
    <mergeCell ref="AC104:AC105"/>
    <mergeCell ref="AB137:AB145"/>
    <mergeCell ref="AC108:AC109"/>
    <mergeCell ref="AC207:AC208"/>
    <mergeCell ref="AB363:AB364"/>
    <mergeCell ref="AC86:AC91"/>
    <mergeCell ref="AC106:AC107"/>
    <mergeCell ref="AD86:AD91"/>
    <mergeCell ref="AD92:AD97"/>
    <mergeCell ref="AB381:AB384"/>
    <mergeCell ref="AC381:AC384"/>
    <mergeCell ref="Y159:Y170"/>
    <mergeCell ref="AC377:AC380"/>
    <mergeCell ref="X392:X394"/>
    <mergeCell ref="X426:X429"/>
    <mergeCell ref="Y216:Y217"/>
    <mergeCell ref="AB98:AB103"/>
    <mergeCell ref="AC98:AC103"/>
    <mergeCell ref="M98:M103"/>
    <mergeCell ref="AB157:AB158"/>
    <mergeCell ref="AC157:AC158"/>
    <mergeCell ref="W157:W158"/>
    <mergeCell ref="O392:O394"/>
    <mergeCell ref="AB385:AB388"/>
    <mergeCell ref="AB419:AB421"/>
    <mergeCell ref="U367:U368"/>
    <mergeCell ref="O363:O364"/>
    <mergeCell ref="Y422:Y425"/>
    <mergeCell ref="AA381:AA384"/>
    <mergeCell ref="W381:W384"/>
    <mergeCell ref="Q383:Q384"/>
    <mergeCell ref="M367:M368"/>
    <mergeCell ref="O367:O368"/>
    <mergeCell ref="X416:X418"/>
    <mergeCell ref="X422:X425"/>
    <mergeCell ref="X389:X391"/>
    <mergeCell ref="O385:O388"/>
    <mergeCell ref="P385:P388"/>
    <mergeCell ref="W385:W388"/>
    <mergeCell ref="N401:N406"/>
    <mergeCell ref="X395:X400"/>
    <mergeCell ref="AD631:AD642"/>
    <mergeCell ref="AD692:AD695"/>
    <mergeCell ref="AB625:AB627"/>
    <mergeCell ref="AC625:AC627"/>
    <mergeCell ref="AB618:AB620"/>
    <mergeCell ref="AC618:AC620"/>
    <mergeCell ref="N625:N627"/>
    <mergeCell ref="K618:K620"/>
    <mergeCell ref="L618:L620"/>
    <mergeCell ref="X618:X620"/>
    <mergeCell ref="L615:L617"/>
    <mergeCell ref="K615:K617"/>
    <mergeCell ref="M615:M617"/>
    <mergeCell ref="A692:A695"/>
    <mergeCell ref="B692:B695"/>
    <mergeCell ref="C692:C695"/>
    <mergeCell ref="F696:F699"/>
    <mergeCell ref="G696:G699"/>
    <mergeCell ref="H696:H698"/>
    <mergeCell ref="D692:D695"/>
    <mergeCell ref="E692:E695"/>
    <mergeCell ref="F692:F695"/>
    <mergeCell ref="G692:G695"/>
    <mergeCell ref="H692:H694"/>
    <mergeCell ref="I692:I695"/>
    <mergeCell ref="J692:J695"/>
    <mergeCell ref="K692:K695"/>
    <mergeCell ref="A696:A699"/>
    <mergeCell ref="B696:B699"/>
    <mergeCell ref="C696:C699"/>
    <mergeCell ref="D696:D699"/>
    <mergeCell ref="E696:E699"/>
    <mergeCell ref="C708:C709"/>
    <mergeCell ref="D708:D709"/>
    <mergeCell ref="X708:X711"/>
    <mergeCell ref="Y708:Y711"/>
    <mergeCell ref="G702:G703"/>
    <mergeCell ref="W716:W717"/>
    <mergeCell ref="U716:U717"/>
    <mergeCell ref="Z696:Z699"/>
    <mergeCell ref="AA696:AA699"/>
    <mergeCell ref="N631:N642"/>
    <mergeCell ref="H700:H701"/>
    <mergeCell ref="H702:H703"/>
    <mergeCell ref="I700:I701"/>
    <mergeCell ref="AB613:AB614"/>
    <mergeCell ref="AD660:AD675"/>
    <mergeCell ref="AD643:AD646"/>
    <mergeCell ref="W613:W614"/>
    <mergeCell ref="X613:X614"/>
    <mergeCell ref="Z692:Z695"/>
    <mergeCell ref="AA692:AA695"/>
    <mergeCell ref="AB692:AB695"/>
    <mergeCell ref="AC660:AC675"/>
    <mergeCell ref="M618:M620"/>
    <mergeCell ref="N618:N620"/>
    <mergeCell ref="O618:O620"/>
    <mergeCell ref="K625:K627"/>
    <mergeCell ref="AC621:AC623"/>
    <mergeCell ref="AC628:AC630"/>
    <mergeCell ref="Z639:Z640"/>
    <mergeCell ref="Z641:Z642"/>
    <mergeCell ref="AB634:AB635"/>
    <mergeCell ref="Z631:Z638"/>
    <mergeCell ref="F631:F642"/>
    <mergeCell ref="X692:X695"/>
    <mergeCell ref="K676:K691"/>
    <mergeCell ref="L676:L691"/>
    <mergeCell ref="M676:M691"/>
    <mergeCell ref="D702:D703"/>
    <mergeCell ref="E700:E701"/>
    <mergeCell ref="E702:E703"/>
    <mergeCell ref="F700:F701"/>
    <mergeCell ref="F702:F703"/>
    <mergeCell ref="G700:G701"/>
    <mergeCell ref="X716:X717"/>
    <mergeCell ref="W718:W719"/>
    <mergeCell ref="Y676:Y691"/>
    <mergeCell ref="Z676:Z691"/>
    <mergeCell ref="AA676:AA691"/>
    <mergeCell ref="Z718:Z719"/>
    <mergeCell ref="AA718:AA719"/>
    <mergeCell ref="I696:I699"/>
    <mergeCell ref="W692:W695"/>
    <mergeCell ref="Y704:Y707"/>
    <mergeCell ref="Z704:Z707"/>
    <mergeCell ref="AA625:AA627"/>
    <mergeCell ref="AB660:AB675"/>
    <mergeCell ref="AB603:AB612"/>
    <mergeCell ref="W621:W623"/>
    <mergeCell ref="X621:X623"/>
    <mergeCell ref="Y593:Y602"/>
    <mergeCell ref="Z593:Z602"/>
    <mergeCell ref="AA593:AA602"/>
    <mergeCell ref="K593:K602"/>
    <mergeCell ref="AA628:AA630"/>
    <mergeCell ref="AB628:AB630"/>
    <mergeCell ref="B720:B723"/>
    <mergeCell ref="M720:M723"/>
    <mergeCell ref="A724:A725"/>
    <mergeCell ref="B724:B725"/>
    <mergeCell ref="O724:O725"/>
    <mergeCell ref="A631:A642"/>
    <mergeCell ref="B625:B627"/>
    <mergeCell ref="C625:C627"/>
    <mergeCell ref="D625:D627"/>
    <mergeCell ref="E626:E627"/>
    <mergeCell ref="F626:F627"/>
    <mergeCell ref="B631:B642"/>
    <mergeCell ref="C631:C642"/>
    <mergeCell ref="D631:D642"/>
    <mergeCell ref="E631:E642"/>
    <mergeCell ref="H631:H642"/>
    <mergeCell ref="B621:B623"/>
    <mergeCell ref="C621:C623"/>
    <mergeCell ref="E593:E602"/>
    <mergeCell ref="F593:F602"/>
    <mergeCell ref="B628:B630"/>
    <mergeCell ref="A407:A412"/>
    <mergeCell ref="B407:B408"/>
    <mergeCell ref="C407:C408"/>
    <mergeCell ref="D407:D408"/>
    <mergeCell ref="E407:E408"/>
    <mergeCell ref="F407:F408"/>
    <mergeCell ref="G407:G408"/>
    <mergeCell ref="H407:H408"/>
    <mergeCell ref="D409:D410"/>
    <mergeCell ref="P625:P627"/>
    <mergeCell ref="C700:C701"/>
    <mergeCell ref="C702:C703"/>
    <mergeCell ref="D700:D701"/>
    <mergeCell ref="D716:D717"/>
    <mergeCell ref="E710:E711"/>
    <mergeCell ref="P720:P723"/>
    <mergeCell ref="K613:K614"/>
    <mergeCell ref="L692:L695"/>
    <mergeCell ref="M692:M695"/>
    <mergeCell ref="N692:N695"/>
    <mergeCell ref="M565:M592"/>
    <mergeCell ref="J696:J699"/>
    <mergeCell ref="K696:K699"/>
    <mergeCell ref="B615:B617"/>
    <mergeCell ref="A615:A617"/>
    <mergeCell ref="P615:P617"/>
    <mergeCell ref="P537:P564"/>
    <mergeCell ref="H613:H614"/>
    <mergeCell ref="I615:I617"/>
    <mergeCell ref="H450:H451"/>
    <mergeCell ref="G448:G451"/>
    <mergeCell ref="L448:L451"/>
    <mergeCell ref="A389:A390"/>
    <mergeCell ref="A401:A406"/>
    <mergeCell ref="C403:C404"/>
    <mergeCell ref="A377:A380"/>
    <mergeCell ref="A367:A368"/>
    <mergeCell ref="A340:A343"/>
    <mergeCell ref="A361:A362"/>
    <mergeCell ref="A413:A415"/>
    <mergeCell ref="A426:A429"/>
    <mergeCell ref="B426:B429"/>
    <mergeCell ref="C416:C418"/>
    <mergeCell ref="C344:C347"/>
    <mergeCell ref="B395:B396"/>
    <mergeCell ref="C395:C396"/>
    <mergeCell ref="C354:C355"/>
    <mergeCell ref="A352:A353"/>
    <mergeCell ref="A354:A355"/>
    <mergeCell ref="C426:C429"/>
    <mergeCell ref="B363:B364"/>
    <mergeCell ref="C399:C400"/>
    <mergeCell ref="B373:B374"/>
    <mergeCell ref="C367:C368"/>
    <mergeCell ref="C363:C364"/>
    <mergeCell ref="B422:B425"/>
    <mergeCell ref="B348:B351"/>
    <mergeCell ref="B378:B379"/>
    <mergeCell ref="A416:A418"/>
    <mergeCell ref="B416:B418"/>
    <mergeCell ref="A422:A425"/>
    <mergeCell ref="A419:A421"/>
    <mergeCell ref="B389:B390"/>
    <mergeCell ref="A395:A400"/>
    <mergeCell ref="B369:B370"/>
    <mergeCell ref="C369:C370"/>
    <mergeCell ref="A375:A376"/>
    <mergeCell ref="M365:M366"/>
    <mergeCell ref="M377:M380"/>
    <mergeCell ref="N369:N370"/>
    <mergeCell ref="P157:P158"/>
    <mergeCell ref="P369:P370"/>
    <mergeCell ref="C293:C308"/>
    <mergeCell ref="C253:C255"/>
    <mergeCell ref="C375:C376"/>
    <mergeCell ref="D375:D376"/>
    <mergeCell ref="E375:E376"/>
    <mergeCell ref="N375:N376"/>
    <mergeCell ref="D265:D280"/>
    <mergeCell ref="I268:I280"/>
    <mergeCell ref="F256:F258"/>
    <mergeCell ref="B340:B343"/>
    <mergeCell ref="A309:A336"/>
    <mergeCell ref="A348:A351"/>
    <mergeCell ref="A363:A364"/>
    <mergeCell ref="B361:B362"/>
    <mergeCell ref="L216:L217"/>
    <mergeCell ref="O159:O170"/>
    <mergeCell ref="O369:O370"/>
    <mergeCell ref="L363:L364"/>
    <mergeCell ref="D281:D286"/>
    <mergeCell ref="D287:D292"/>
    <mergeCell ref="F371:F372"/>
    <mergeCell ref="F354:F355"/>
    <mergeCell ref="D309:D314"/>
    <mergeCell ref="E309:E311"/>
    <mergeCell ref="U363:U364"/>
    <mergeCell ref="W363:W364"/>
    <mergeCell ref="P367:P368"/>
    <mergeCell ref="X216:X217"/>
    <mergeCell ref="W220:W221"/>
    <mergeCell ref="P159:P170"/>
    <mergeCell ref="P216:P217"/>
    <mergeCell ref="P183:P188"/>
    <mergeCell ref="X220:X221"/>
    <mergeCell ref="N367:N368"/>
    <mergeCell ref="M281:M308"/>
    <mergeCell ref="N354:N355"/>
    <mergeCell ref="N207:N208"/>
    <mergeCell ref="N209:N210"/>
    <mergeCell ref="N225:N252"/>
    <mergeCell ref="N281:N308"/>
    <mergeCell ref="N216:N217"/>
    <mergeCell ref="N352:N353"/>
    <mergeCell ref="P356:P357"/>
    <mergeCell ref="W356:W357"/>
    <mergeCell ref="M220:M221"/>
    <mergeCell ref="M354:M355"/>
    <mergeCell ref="P340:P343"/>
    <mergeCell ref="O340:O343"/>
    <mergeCell ref="P344:P347"/>
    <mergeCell ref="O253:O280"/>
    <mergeCell ref="W367:W368"/>
    <mergeCell ref="N361:N362"/>
    <mergeCell ref="M183:M194"/>
    <mergeCell ref="X340:X343"/>
    <mergeCell ref="O225:O252"/>
    <mergeCell ref="W225:W252"/>
    <mergeCell ref="D448:D451"/>
    <mergeCell ref="F448:F451"/>
    <mergeCell ref="H448:H449"/>
    <mergeCell ref="I452:I453"/>
    <mergeCell ref="W416:W418"/>
    <mergeCell ref="W392:W394"/>
    <mergeCell ref="S393:S394"/>
    <mergeCell ref="W448:W451"/>
    <mergeCell ref="P413:P415"/>
    <mergeCell ref="N416:N418"/>
    <mergeCell ref="K448:K451"/>
    <mergeCell ref="J448:J451"/>
    <mergeCell ref="L422:L425"/>
    <mergeCell ref="M422:M425"/>
    <mergeCell ref="N422:N425"/>
    <mergeCell ref="H413:H415"/>
    <mergeCell ref="I413:I415"/>
    <mergeCell ref="N452:N455"/>
    <mergeCell ref="E426:E429"/>
    <mergeCell ref="M452:M455"/>
    <mergeCell ref="K452:K455"/>
    <mergeCell ref="H452:H453"/>
    <mergeCell ref="T393:T394"/>
    <mergeCell ref="S413:S415"/>
    <mergeCell ref="P416:P418"/>
    <mergeCell ref="M426:M429"/>
    <mergeCell ref="O401:O406"/>
    <mergeCell ref="P401:P406"/>
    <mergeCell ref="G452:G455"/>
    <mergeCell ref="D426:D429"/>
    <mergeCell ref="F411:F412"/>
    <mergeCell ref="G411:G412"/>
    <mergeCell ref="B452:B455"/>
    <mergeCell ref="H467:H469"/>
    <mergeCell ref="I467:I469"/>
    <mergeCell ref="AA502:AA511"/>
    <mergeCell ref="Y502:Y511"/>
    <mergeCell ref="C565:C592"/>
    <mergeCell ref="P470:P474"/>
    <mergeCell ref="S470:S474"/>
    <mergeCell ref="D565:D592"/>
    <mergeCell ref="J491:J497"/>
    <mergeCell ref="X470:X474"/>
    <mergeCell ref="X491:X497"/>
    <mergeCell ref="Z422:Z425"/>
    <mergeCell ref="E565:E592"/>
    <mergeCell ref="B512:B520"/>
    <mergeCell ref="J460:J464"/>
    <mergeCell ref="I484:I490"/>
    <mergeCell ref="F484:F490"/>
    <mergeCell ref="AA491:AA497"/>
    <mergeCell ref="AA512:AA520"/>
    <mergeCell ref="W475:W476"/>
    <mergeCell ref="W502:W511"/>
    <mergeCell ref="S502:S511"/>
    <mergeCell ref="O470:O474"/>
    <mergeCell ref="M512:M520"/>
    <mergeCell ref="N512:N520"/>
    <mergeCell ref="O512:O520"/>
    <mergeCell ref="P512:P520"/>
    <mergeCell ref="S484:S490"/>
    <mergeCell ref="H422:H425"/>
    <mergeCell ref="S460:S464"/>
    <mergeCell ref="O448:O451"/>
    <mergeCell ref="P593:P602"/>
    <mergeCell ref="P484:P490"/>
    <mergeCell ref="AB465:AB469"/>
    <mergeCell ref="AD477:AD478"/>
    <mergeCell ref="W625:W627"/>
    <mergeCell ref="Y625:Y627"/>
    <mergeCell ref="Z625:Z627"/>
    <mergeCell ref="X625:X627"/>
    <mergeCell ref="X631:X642"/>
    <mergeCell ref="Y618:Y620"/>
    <mergeCell ref="Z618:Z620"/>
    <mergeCell ref="Y470:Y474"/>
    <mergeCell ref="Y491:Y497"/>
    <mergeCell ref="S565:S592"/>
    <mergeCell ref="AB593:AB602"/>
    <mergeCell ref="AC593:AC602"/>
    <mergeCell ref="AB565:AB592"/>
    <mergeCell ref="AC565:AC592"/>
    <mergeCell ref="X603:X612"/>
    <mergeCell ref="Y603:Y612"/>
    <mergeCell ref="W615:W617"/>
    <mergeCell ref="Y512:Y520"/>
    <mergeCell ref="X502:X511"/>
    <mergeCell ref="AB502:AB511"/>
    <mergeCell ref="W565:W592"/>
    <mergeCell ref="X565:X592"/>
    <mergeCell ref="S491:S497"/>
    <mergeCell ref="T500:T501"/>
    <mergeCell ref="U500:U501"/>
    <mergeCell ref="V500:V501"/>
    <mergeCell ref="P621:P623"/>
    <mergeCell ref="AB632:AB633"/>
    <mergeCell ref="AC631:AC642"/>
    <mergeCell ref="AC643:AC646"/>
    <mergeCell ref="A512:A520"/>
    <mergeCell ref="D537:D564"/>
    <mergeCell ref="E537:E564"/>
    <mergeCell ref="A613:A614"/>
    <mergeCell ref="D613:D614"/>
    <mergeCell ref="G613:G614"/>
    <mergeCell ref="C613:C614"/>
    <mergeCell ref="AD628:AD630"/>
    <mergeCell ref="AA477:AA478"/>
    <mergeCell ref="AB477:AB478"/>
    <mergeCell ref="X465:X469"/>
    <mergeCell ref="Z470:Z474"/>
    <mergeCell ref="AA470:AA474"/>
    <mergeCell ref="AB470:AB474"/>
    <mergeCell ref="AC465:AC469"/>
    <mergeCell ref="AD475:AD476"/>
    <mergeCell ref="G484:G490"/>
    <mergeCell ref="I502:I511"/>
    <mergeCell ref="H491:H497"/>
    <mergeCell ref="H625:H627"/>
    <mergeCell ref="I625:I627"/>
    <mergeCell ref="G625:G627"/>
    <mergeCell ref="J625:J627"/>
    <mergeCell ref="Z491:Z497"/>
    <mergeCell ref="AB491:AB497"/>
    <mergeCell ref="AC491:AC497"/>
    <mergeCell ref="L475:L476"/>
    <mergeCell ref="F512:F520"/>
    <mergeCell ref="Z512:Z520"/>
    <mergeCell ref="AD625:AD627"/>
    <mergeCell ref="I618:I620"/>
    <mergeCell ref="J618:J620"/>
    <mergeCell ref="E482:E483"/>
    <mergeCell ref="C521:C536"/>
    <mergeCell ref="A537:A564"/>
    <mergeCell ref="B618:B620"/>
    <mergeCell ref="H521:H536"/>
    <mergeCell ref="G521:G536"/>
    <mergeCell ref="F521:F536"/>
    <mergeCell ref="E521:E536"/>
    <mergeCell ref="C615:C617"/>
    <mergeCell ref="C618:C620"/>
    <mergeCell ref="A565:A592"/>
    <mergeCell ref="B565:B592"/>
    <mergeCell ref="A593:A602"/>
    <mergeCell ref="B593:B602"/>
    <mergeCell ref="D618:D620"/>
    <mergeCell ref="E615:E617"/>
    <mergeCell ref="F615:F617"/>
    <mergeCell ref="G615:G617"/>
    <mergeCell ref="A603:A612"/>
    <mergeCell ref="B603:B612"/>
    <mergeCell ref="C603:C612"/>
    <mergeCell ref="D603:D612"/>
    <mergeCell ref="G603:G612"/>
    <mergeCell ref="H603:H612"/>
    <mergeCell ref="B537:B564"/>
    <mergeCell ref="A618:A620"/>
    <mergeCell ref="J613:J614"/>
    <mergeCell ref="D615:D617"/>
    <mergeCell ref="C512:C520"/>
    <mergeCell ref="C502:C511"/>
    <mergeCell ref="P422:P425"/>
    <mergeCell ref="Y426:Y429"/>
    <mergeCell ref="W512:W520"/>
    <mergeCell ref="X512:X520"/>
    <mergeCell ref="N430:N437"/>
    <mergeCell ref="O430:O437"/>
    <mergeCell ref="P430:P437"/>
    <mergeCell ref="S430:S437"/>
    <mergeCell ref="X593:X602"/>
    <mergeCell ref="AA430:AA437"/>
    <mergeCell ref="S477:S478"/>
    <mergeCell ref="AB475:AB476"/>
    <mergeCell ref="J603:J612"/>
    <mergeCell ref="P452:P455"/>
    <mergeCell ref="P460:P464"/>
    <mergeCell ref="F477:F478"/>
    <mergeCell ref="E629:E630"/>
    <mergeCell ref="F629:F630"/>
    <mergeCell ref="H484:H490"/>
    <mergeCell ref="E618:E620"/>
    <mergeCell ref="F618:F620"/>
    <mergeCell ref="I603:I612"/>
    <mergeCell ref="W465:W469"/>
    <mergeCell ref="S475:S476"/>
    <mergeCell ref="J615:J617"/>
    <mergeCell ref="K484:K490"/>
    <mergeCell ref="L484:L490"/>
    <mergeCell ref="M484:M490"/>
    <mergeCell ref="N484:N490"/>
    <mergeCell ref="O484:O490"/>
    <mergeCell ref="W484:W490"/>
    <mergeCell ref="W491:W497"/>
    <mergeCell ref="N465:N469"/>
    <mergeCell ref="O465:O469"/>
    <mergeCell ref="P465:P469"/>
    <mergeCell ref="S465:S469"/>
    <mergeCell ref="O625:O627"/>
    <mergeCell ref="J484:J490"/>
    <mergeCell ref="E603:E612"/>
    <mergeCell ref="F603:F612"/>
    <mergeCell ref="M631:M642"/>
    <mergeCell ref="O631:O642"/>
    <mergeCell ref="M613:M614"/>
    <mergeCell ref="M628:M630"/>
    <mergeCell ref="P498:P499"/>
    <mergeCell ref="F565:F592"/>
    <mergeCell ref="N628:N630"/>
    <mergeCell ref="L628:L630"/>
    <mergeCell ref="F537:F564"/>
    <mergeCell ref="G631:G642"/>
    <mergeCell ref="I631:I642"/>
    <mergeCell ref="J631:J642"/>
    <mergeCell ref="H470:H471"/>
    <mergeCell ref="I470:I471"/>
    <mergeCell ref="H472:H474"/>
    <mergeCell ref="I472:I474"/>
    <mergeCell ref="H618:H620"/>
    <mergeCell ref="F482:F483"/>
    <mergeCell ref="G482:G483"/>
    <mergeCell ref="H482:H483"/>
    <mergeCell ref="I482:I483"/>
    <mergeCell ref="J482:J483"/>
    <mergeCell ref="K482:K483"/>
    <mergeCell ref="E470:E474"/>
    <mergeCell ref="M625:M627"/>
    <mergeCell ref="M603:M612"/>
    <mergeCell ref="N603:N612"/>
    <mergeCell ref="D593:D602"/>
    <mergeCell ref="D512:D520"/>
    <mergeCell ref="E512:E520"/>
    <mergeCell ref="J452:J455"/>
    <mergeCell ref="I491:I497"/>
    <mergeCell ref="J512:J520"/>
    <mergeCell ref="G512:G520"/>
    <mergeCell ref="L430:L437"/>
    <mergeCell ref="M430:M437"/>
    <mergeCell ref="C284:C286"/>
    <mergeCell ref="E354:E355"/>
    <mergeCell ref="D354:D355"/>
    <mergeCell ref="H403:H404"/>
    <mergeCell ref="I403:I404"/>
    <mergeCell ref="C371:C372"/>
    <mergeCell ref="D371:D372"/>
    <mergeCell ref="C287:C292"/>
    <mergeCell ref="K422:K425"/>
    <mergeCell ref="L365:L366"/>
    <mergeCell ref="E409:E410"/>
    <mergeCell ref="G413:G415"/>
    <mergeCell ref="I315:I317"/>
    <mergeCell ref="H287:H289"/>
    <mergeCell ref="G344:G347"/>
    <mergeCell ref="H344:H347"/>
    <mergeCell ref="F293:F308"/>
    <mergeCell ref="M344:M347"/>
    <mergeCell ref="F414:F415"/>
    <mergeCell ref="D340:D343"/>
    <mergeCell ref="M413:M415"/>
    <mergeCell ref="L367:L368"/>
    <mergeCell ref="G340:G343"/>
    <mergeCell ref="L281:L308"/>
    <mergeCell ref="L253:L280"/>
    <mergeCell ref="M253:M280"/>
    <mergeCell ref="D293:D308"/>
    <mergeCell ref="E293:E308"/>
    <mergeCell ref="C365:C366"/>
    <mergeCell ref="D365:D366"/>
    <mergeCell ref="E365:E366"/>
    <mergeCell ref="D361:D362"/>
    <mergeCell ref="E361:E362"/>
    <mergeCell ref="E344:E347"/>
    <mergeCell ref="D315:D320"/>
    <mergeCell ref="E315:E320"/>
    <mergeCell ref="I281:I286"/>
    <mergeCell ref="H253:H258"/>
    <mergeCell ref="H290:H292"/>
    <mergeCell ref="I321:I323"/>
    <mergeCell ref="H324:H336"/>
    <mergeCell ref="E287:E292"/>
    <mergeCell ref="F287:F292"/>
    <mergeCell ref="G281:G308"/>
    <mergeCell ref="G352:G353"/>
    <mergeCell ref="K344:K347"/>
    <mergeCell ref="I340:I343"/>
    <mergeCell ref="E259:E264"/>
    <mergeCell ref="F259:F264"/>
    <mergeCell ref="H411:H412"/>
    <mergeCell ref="C281:C283"/>
    <mergeCell ref="E256:E258"/>
    <mergeCell ref="F356:F357"/>
    <mergeCell ref="G356:G357"/>
    <mergeCell ref="A676:A691"/>
    <mergeCell ref="AD696:AD699"/>
    <mergeCell ref="B676:B691"/>
    <mergeCell ref="D676:D691"/>
    <mergeCell ref="E676:E691"/>
    <mergeCell ref="F676:F691"/>
    <mergeCell ref="G676:G691"/>
    <mergeCell ref="H676:H691"/>
    <mergeCell ref="I676:I691"/>
    <mergeCell ref="X696:X699"/>
    <mergeCell ref="Y696:Y699"/>
    <mergeCell ref="AB696:AB699"/>
    <mergeCell ref="Q613:Q614"/>
    <mergeCell ref="R613:R614"/>
    <mergeCell ref="I593:I602"/>
    <mergeCell ref="L593:L602"/>
    <mergeCell ref="M593:M602"/>
    <mergeCell ref="C676:C691"/>
    <mergeCell ref="AC696:AC699"/>
    <mergeCell ref="AD676:AD691"/>
    <mergeCell ref="C500:C501"/>
    <mergeCell ref="D500:D501"/>
    <mergeCell ref="H500:H501"/>
    <mergeCell ref="I500:I501"/>
    <mergeCell ref="J500:J501"/>
    <mergeCell ref="K500:K501"/>
    <mergeCell ref="L500:L501"/>
    <mergeCell ref="M500:M501"/>
    <mergeCell ref="N500:N501"/>
    <mergeCell ref="O500:O501"/>
    <mergeCell ref="M728:M729"/>
    <mergeCell ref="N728:N729"/>
    <mergeCell ref="O728:O729"/>
    <mergeCell ref="P728:P729"/>
    <mergeCell ref="N718:N719"/>
    <mergeCell ref="AD700:AD703"/>
    <mergeCell ref="L696:L699"/>
    <mergeCell ref="M696:M699"/>
    <mergeCell ref="N676:N691"/>
    <mergeCell ref="O676:O691"/>
    <mergeCell ref="P676:P691"/>
    <mergeCell ref="S676:S691"/>
    <mergeCell ref="W676:W691"/>
    <mergeCell ref="X676:X691"/>
    <mergeCell ref="K708:K715"/>
    <mergeCell ref="O692:O695"/>
    <mergeCell ref="J676:J691"/>
    <mergeCell ref="P708:P715"/>
    <mergeCell ref="W708:W715"/>
    <mergeCell ref="O708:O715"/>
    <mergeCell ref="N708:N715"/>
    <mergeCell ref="M708:M715"/>
    <mergeCell ref="L708:L715"/>
    <mergeCell ref="P700:P703"/>
    <mergeCell ref="AA700:AA707"/>
    <mergeCell ref="AB700:AB707"/>
    <mergeCell ref="AC700:AC707"/>
    <mergeCell ref="Y692:Y695"/>
    <mergeCell ref="N696:N699"/>
    <mergeCell ref="O696:O699"/>
    <mergeCell ref="W696:W699"/>
    <mergeCell ref="AC692:AC695"/>
    <mergeCell ref="AB718:AB719"/>
    <mergeCell ref="AB716:AB717"/>
    <mergeCell ref="N716:N717"/>
    <mergeCell ref="O716:O717"/>
    <mergeCell ref="P716:P717"/>
    <mergeCell ref="E708:E709"/>
    <mergeCell ref="C706:C707"/>
    <mergeCell ref="D706:D707"/>
    <mergeCell ref="E706:E707"/>
    <mergeCell ref="F706:F707"/>
    <mergeCell ref="G706:G707"/>
    <mergeCell ref="H706:H707"/>
    <mergeCell ref="X718:X719"/>
    <mergeCell ref="Y718:Y719"/>
    <mergeCell ref="I702:I703"/>
    <mergeCell ref="I740:I745"/>
    <mergeCell ref="J740:J745"/>
    <mergeCell ref="K740:K745"/>
    <mergeCell ref="L740:L745"/>
    <mergeCell ref="M740:M745"/>
    <mergeCell ref="N740:N745"/>
    <mergeCell ref="O740:O745"/>
    <mergeCell ref="W700:W707"/>
    <mergeCell ref="O700:O707"/>
    <mergeCell ref="N700:N707"/>
    <mergeCell ref="M700:M707"/>
    <mergeCell ref="L700:L707"/>
    <mergeCell ref="K700:K707"/>
    <mergeCell ref="J700:J707"/>
    <mergeCell ref="J708:J715"/>
    <mergeCell ref="I710:I711"/>
    <mergeCell ref="W720:W723"/>
    <mergeCell ref="P718:P719"/>
    <mergeCell ref="L716:L717"/>
    <mergeCell ref="L726:L727"/>
    <mergeCell ref="M726:M727"/>
    <mergeCell ref="M716:M717"/>
    <mergeCell ref="AD718:AD719"/>
    <mergeCell ref="AD708:AD711"/>
    <mergeCell ref="J718:J719"/>
    <mergeCell ref="K718:K719"/>
    <mergeCell ref="L718:L719"/>
    <mergeCell ref="M718:M719"/>
    <mergeCell ref="Z720:Z723"/>
    <mergeCell ref="AA720:AA723"/>
    <mergeCell ref="AB720:AB723"/>
    <mergeCell ref="Y720:Y723"/>
    <mergeCell ref="K716:K717"/>
    <mergeCell ref="AD720:AD723"/>
    <mergeCell ref="AD716:AD717"/>
    <mergeCell ref="AC716:AC717"/>
    <mergeCell ref="Y716:Y717"/>
    <mergeCell ref="Z716:Z717"/>
    <mergeCell ref="AA716:AA717"/>
    <mergeCell ref="Z708:Z711"/>
    <mergeCell ref="N720:N723"/>
    <mergeCell ref="Y712:Y715"/>
    <mergeCell ref="Z712:Z715"/>
    <mergeCell ref="AA708:AA715"/>
    <mergeCell ref="AB708:AB715"/>
    <mergeCell ref="AC708:AC715"/>
    <mergeCell ref="O718:O719"/>
    <mergeCell ref="AC720:AC723"/>
    <mergeCell ref="O720:O723"/>
    <mergeCell ref="A740:A745"/>
    <mergeCell ref="B740:B745"/>
    <mergeCell ref="C740:C745"/>
    <mergeCell ref="D740:D745"/>
    <mergeCell ref="E740:E745"/>
    <mergeCell ref="F740:F745"/>
    <mergeCell ref="G740:G745"/>
    <mergeCell ref="H740:H745"/>
    <mergeCell ref="AD748:AD749"/>
    <mergeCell ref="S740:S745"/>
    <mergeCell ref="G716:G717"/>
    <mergeCell ref="I716:I717"/>
    <mergeCell ref="J716:J717"/>
    <mergeCell ref="T726:T727"/>
    <mergeCell ref="U726:U727"/>
    <mergeCell ref="I720:I723"/>
    <mergeCell ref="J720:J723"/>
    <mergeCell ref="K720:K723"/>
    <mergeCell ref="L720:L723"/>
    <mergeCell ref="AA726:AA727"/>
    <mergeCell ref="AB726:AB727"/>
    <mergeCell ref="AC726:AC727"/>
    <mergeCell ref="AD726:AD727"/>
    <mergeCell ref="A718:A719"/>
    <mergeCell ref="B718:B719"/>
    <mergeCell ref="D718:D719"/>
    <mergeCell ref="G718:G719"/>
    <mergeCell ref="I718:I719"/>
    <mergeCell ref="A726:A727"/>
    <mergeCell ref="B726:B727"/>
    <mergeCell ref="J726:J727"/>
    <mergeCell ref="K726:K727"/>
    <mergeCell ref="AD752:AD753"/>
    <mergeCell ref="W740:W745"/>
    <mergeCell ref="X740:X745"/>
    <mergeCell ref="Y740:Y745"/>
    <mergeCell ref="Z740:Z745"/>
    <mergeCell ref="AA740:AA745"/>
    <mergeCell ref="AB740:AB745"/>
    <mergeCell ref="AC740:AC745"/>
    <mergeCell ref="AD740:AD745"/>
    <mergeCell ref="S752:S753"/>
    <mergeCell ref="AD750:AD751"/>
    <mergeCell ref="W750:W751"/>
    <mergeCell ref="S748:S749"/>
    <mergeCell ref="W748:W749"/>
    <mergeCell ref="X748:X749"/>
    <mergeCell ref="Y748:Y749"/>
    <mergeCell ref="Z748:Z749"/>
    <mergeCell ref="AA748:AA749"/>
    <mergeCell ref="AB748:AB749"/>
    <mergeCell ref="AC748:AC749"/>
    <mergeCell ref="A746:A747"/>
    <mergeCell ref="B746:B747"/>
    <mergeCell ref="C746:C747"/>
    <mergeCell ref="O746:O747"/>
    <mergeCell ref="W752:W753"/>
    <mergeCell ref="X752:X753"/>
    <mergeCell ref="Y752:Y753"/>
    <mergeCell ref="Z752:Z753"/>
    <mergeCell ref="AA752:AA753"/>
    <mergeCell ref="AB752:AB753"/>
    <mergeCell ref="AC752:AC753"/>
    <mergeCell ref="E748:E749"/>
    <mergeCell ref="A752:A753"/>
    <mergeCell ref="B752:B753"/>
    <mergeCell ref="C752:C753"/>
    <mergeCell ref="D752:D753"/>
    <mergeCell ref="E752:E753"/>
    <mergeCell ref="F752:F753"/>
    <mergeCell ref="G752:G753"/>
    <mergeCell ref="H752:H753"/>
    <mergeCell ref="I752:I753"/>
    <mergeCell ref="D746:D747"/>
    <mergeCell ref="E746:E747"/>
    <mergeCell ref="F746:F747"/>
    <mergeCell ref="G746:G747"/>
    <mergeCell ref="H746:H747"/>
    <mergeCell ref="I746:I747"/>
    <mergeCell ref="J746:J747"/>
    <mergeCell ref="K746:K747"/>
    <mergeCell ref="L746:L747"/>
    <mergeCell ref="M746:M747"/>
    <mergeCell ref="N746:N747"/>
    <mergeCell ref="I774:I775"/>
    <mergeCell ref="H774:H775"/>
    <mergeCell ref="N754:N755"/>
    <mergeCell ref="O754:O755"/>
    <mergeCell ref="N758:N779"/>
    <mergeCell ref="G770:G771"/>
    <mergeCell ref="D770:D771"/>
    <mergeCell ref="A754:A755"/>
    <mergeCell ref="B754:B755"/>
    <mergeCell ref="C754:C755"/>
    <mergeCell ref="D754:D755"/>
    <mergeCell ref="E754:E755"/>
    <mergeCell ref="F754:F755"/>
    <mergeCell ref="G754:G755"/>
    <mergeCell ref="H754:H755"/>
    <mergeCell ref="I754:I755"/>
    <mergeCell ref="J754:J755"/>
    <mergeCell ref="K754:K755"/>
    <mergeCell ref="L754:L755"/>
    <mergeCell ref="M754:M755"/>
    <mergeCell ref="A756:A757"/>
    <mergeCell ref="B756:B757"/>
    <mergeCell ref="C756:C757"/>
    <mergeCell ref="O756:O757"/>
    <mergeCell ref="H776:H777"/>
    <mergeCell ref="C776:C777"/>
    <mergeCell ref="D778:D779"/>
    <mergeCell ref="L758:L779"/>
    <mergeCell ref="M758:M779"/>
    <mergeCell ref="K758:K779"/>
    <mergeCell ref="J758:J779"/>
    <mergeCell ref="A808:A809"/>
    <mergeCell ref="B808:B809"/>
    <mergeCell ref="D808:D809"/>
    <mergeCell ref="H808:H809"/>
    <mergeCell ref="I808:I809"/>
    <mergeCell ref="J808:J809"/>
    <mergeCell ref="M808:M809"/>
    <mergeCell ref="N808:N809"/>
    <mergeCell ref="O808:O809"/>
    <mergeCell ref="N804:N805"/>
    <mergeCell ref="O804:O805"/>
    <mergeCell ref="P804:P805"/>
    <mergeCell ref="H830:H831"/>
    <mergeCell ref="AC810:AC823"/>
    <mergeCell ref="S810:S823"/>
    <mergeCell ref="W810:W823"/>
    <mergeCell ref="X810:X823"/>
    <mergeCell ref="D810:D812"/>
    <mergeCell ref="D818:D823"/>
    <mergeCell ref="N810:N823"/>
    <mergeCell ref="M810:M823"/>
    <mergeCell ref="T827:T832"/>
    <mergeCell ref="Y810:Y823"/>
    <mergeCell ref="L810:L823"/>
    <mergeCell ref="K810:K823"/>
    <mergeCell ref="P808:P809"/>
    <mergeCell ref="S808:S809"/>
    <mergeCell ref="W808:W809"/>
    <mergeCell ref="AA808:AA809"/>
    <mergeCell ref="AB808:AB809"/>
    <mergeCell ref="AC808:AC809"/>
    <mergeCell ref="X824:X840"/>
    <mergeCell ref="J732:J733"/>
    <mergeCell ref="K732:K733"/>
    <mergeCell ref="L732:L733"/>
    <mergeCell ref="M732:M733"/>
    <mergeCell ref="N732:N733"/>
    <mergeCell ref="O732:O733"/>
    <mergeCell ref="X732:X733"/>
    <mergeCell ref="Y732:Y733"/>
    <mergeCell ref="Z732:Z733"/>
    <mergeCell ref="AA732:AA733"/>
    <mergeCell ref="Z804:Z805"/>
    <mergeCell ref="AA804:AA805"/>
    <mergeCell ref="S806:S807"/>
    <mergeCell ref="W806:W807"/>
    <mergeCell ref="X806:X807"/>
    <mergeCell ref="Y806:Y807"/>
    <mergeCell ref="AC824:AC837"/>
    <mergeCell ref="P754:P755"/>
    <mergeCell ref="L748:L749"/>
    <mergeCell ref="M748:M749"/>
    <mergeCell ref="N748:N749"/>
    <mergeCell ref="O748:O749"/>
    <mergeCell ref="P748:P749"/>
    <mergeCell ref="X750:X751"/>
    <mergeCell ref="Y750:Y751"/>
    <mergeCell ref="Z750:Z751"/>
    <mergeCell ref="AA750:AA751"/>
    <mergeCell ref="AB750:AB751"/>
    <mergeCell ref="AC750:AC751"/>
    <mergeCell ref="P740:P745"/>
    <mergeCell ref="O734:O739"/>
    <mergeCell ref="P734:P739"/>
    <mergeCell ref="AD875:AD905"/>
    <mergeCell ref="U875:U889"/>
    <mergeCell ref="AC875:AC905"/>
    <mergeCell ref="AC856:AC871"/>
    <mergeCell ref="P856:P871"/>
    <mergeCell ref="D865:D871"/>
    <mergeCell ref="E866:E871"/>
    <mergeCell ref="F866:F871"/>
    <mergeCell ref="G866:G871"/>
    <mergeCell ref="H865:H871"/>
    <mergeCell ref="I865:I871"/>
    <mergeCell ref="J856:J871"/>
    <mergeCell ref="K856:K871"/>
    <mergeCell ref="G857:G858"/>
    <mergeCell ref="H857:H858"/>
    <mergeCell ref="I857:I858"/>
    <mergeCell ref="D856:D859"/>
    <mergeCell ref="W732:W733"/>
    <mergeCell ref="S804:S805"/>
    <mergeCell ref="W804:W805"/>
    <mergeCell ref="X804:X805"/>
    <mergeCell ref="Y804:Y805"/>
    <mergeCell ref="P907:P937"/>
    <mergeCell ref="Q907:Q921"/>
    <mergeCell ref="J752:J753"/>
    <mergeCell ref="K752:K753"/>
    <mergeCell ref="L752:L753"/>
    <mergeCell ref="M752:M753"/>
    <mergeCell ref="N752:N753"/>
    <mergeCell ref="O752:O753"/>
    <mergeCell ref="P752:P753"/>
    <mergeCell ref="I776:I777"/>
    <mergeCell ref="AD942:AD947"/>
    <mergeCell ref="P942:P947"/>
    <mergeCell ref="O942:O947"/>
    <mergeCell ref="S942:S947"/>
    <mergeCell ref="W942:W947"/>
    <mergeCell ref="X942:X947"/>
    <mergeCell ref="Y942:Y947"/>
    <mergeCell ref="Z942:Z947"/>
    <mergeCell ref="AA942:AA947"/>
    <mergeCell ref="AB942:AB947"/>
    <mergeCell ref="N942:N947"/>
    <mergeCell ref="M942:M947"/>
    <mergeCell ref="L942:L947"/>
    <mergeCell ref="K942:K947"/>
    <mergeCell ref="J942:J947"/>
    <mergeCell ref="I942:I947"/>
    <mergeCell ref="T845:T849"/>
    <mergeCell ref="L625:L627"/>
    <mergeCell ref="Y615:Y617"/>
    <mergeCell ref="W618:W620"/>
    <mergeCell ref="Z565:Z592"/>
    <mergeCell ref="AA618:AA620"/>
    <mergeCell ref="K603:K612"/>
    <mergeCell ref="L603:L612"/>
    <mergeCell ref="AD872:AD874"/>
    <mergeCell ref="AC872:AC874"/>
    <mergeCell ref="AD939:AD941"/>
    <mergeCell ref="AC907:AC937"/>
    <mergeCell ref="V387:V388"/>
    <mergeCell ref="O628:O630"/>
    <mergeCell ref="P628:P630"/>
    <mergeCell ref="W628:W630"/>
    <mergeCell ref="X628:X630"/>
    <mergeCell ref="Y628:Y630"/>
    <mergeCell ref="Z628:Z630"/>
    <mergeCell ref="L389:L391"/>
    <mergeCell ref="X500:X501"/>
    <mergeCell ref="Y500:Y501"/>
    <mergeCell ref="Z500:Z501"/>
    <mergeCell ref="AB732:AB733"/>
    <mergeCell ref="AC732:AC733"/>
    <mergeCell ref="V907:V921"/>
    <mergeCell ref="AD732:AD733"/>
    <mergeCell ref="W907:W937"/>
    <mergeCell ref="AD907:AD937"/>
    <mergeCell ref="X808:X809"/>
    <mergeCell ref="Y808:Y809"/>
    <mergeCell ref="P732:P733"/>
    <mergeCell ref="S732:S733"/>
    <mergeCell ref="A907:A937"/>
    <mergeCell ref="A824:A837"/>
    <mergeCell ref="I818:I823"/>
    <mergeCell ref="F819:F823"/>
    <mergeCell ref="E819:E823"/>
    <mergeCell ref="H907:H908"/>
    <mergeCell ref="I907:I908"/>
    <mergeCell ref="C628:C630"/>
    <mergeCell ref="D628:D630"/>
    <mergeCell ref="G628:G630"/>
    <mergeCell ref="H628:H630"/>
    <mergeCell ref="I628:I630"/>
    <mergeCell ref="D621:D623"/>
    <mergeCell ref="E621:E623"/>
    <mergeCell ref="F621:F623"/>
    <mergeCell ref="H621:H623"/>
    <mergeCell ref="I621:I623"/>
    <mergeCell ref="B824:B829"/>
    <mergeCell ref="B830:B837"/>
    <mergeCell ref="A748:A749"/>
    <mergeCell ref="B748:B749"/>
    <mergeCell ref="C748:C749"/>
    <mergeCell ref="D896:D899"/>
    <mergeCell ref="D900:D901"/>
    <mergeCell ref="I879:I880"/>
    <mergeCell ref="H879:H880"/>
    <mergeCell ref="I882:I885"/>
    <mergeCell ref="H887:H888"/>
    <mergeCell ref="C856:C862"/>
    <mergeCell ref="B856:B862"/>
    <mergeCell ref="C863:C871"/>
    <mergeCell ref="B863:B871"/>
    <mergeCell ref="A948:A949"/>
    <mergeCell ref="B948:B949"/>
    <mergeCell ref="C948:C949"/>
    <mergeCell ref="D948:D949"/>
    <mergeCell ref="E948:E949"/>
    <mergeCell ref="F948:F949"/>
    <mergeCell ref="H948:H949"/>
    <mergeCell ref="G948:G949"/>
    <mergeCell ref="I948:I949"/>
    <mergeCell ref="J948:J949"/>
    <mergeCell ref="K948:K949"/>
    <mergeCell ref="A385:A388"/>
    <mergeCell ref="J385:J388"/>
    <mergeCell ref="K385:K388"/>
    <mergeCell ref="F943:F947"/>
    <mergeCell ref="E943:E947"/>
    <mergeCell ref="D942:D947"/>
    <mergeCell ref="C942:C947"/>
    <mergeCell ref="B942:B947"/>
    <mergeCell ref="A942:A947"/>
    <mergeCell ref="D824:D826"/>
    <mergeCell ref="J824:J837"/>
    <mergeCell ref="K824:K837"/>
    <mergeCell ref="A856:A871"/>
    <mergeCell ref="B928:B935"/>
    <mergeCell ref="C928:C935"/>
    <mergeCell ref="A621:A623"/>
    <mergeCell ref="J621:J623"/>
    <mergeCell ref="C936:C937"/>
    <mergeCell ref="K621:K623"/>
    <mergeCell ref="A500:A501"/>
    <mergeCell ref="B500:B501"/>
    <mergeCell ref="D915:D920"/>
    <mergeCell ref="M875:M905"/>
    <mergeCell ref="N875:N905"/>
    <mergeCell ref="O875:O905"/>
    <mergeCell ref="P875:P905"/>
    <mergeCell ref="Q875:Q889"/>
    <mergeCell ref="G842:G843"/>
    <mergeCell ref="D841:D844"/>
    <mergeCell ref="D883:D888"/>
    <mergeCell ref="D861:D862"/>
    <mergeCell ref="D863:D864"/>
    <mergeCell ref="H863:H864"/>
    <mergeCell ref="I863:I864"/>
    <mergeCell ref="Q860:Q864"/>
    <mergeCell ref="I921:I922"/>
    <mergeCell ref="H898:H899"/>
    <mergeCell ref="H900:H901"/>
    <mergeCell ref="A954:A957"/>
    <mergeCell ref="B954:B957"/>
    <mergeCell ref="G954:G957"/>
    <mergeCell ref="Y950:Y951"/>
    <mergeCell ref="Y952:Y953"/>
    <mergeCell ref="Z950:Z953"/>
    <mergeCell ref="AA950:AA953"/>
    <mergeCell ref="AB950:AB953"/>
    <mergeCell ref="AC950:AC953"/>
    <mergeCell ref="AD950:AD953"/>
    <mergeCell ref="X948:X949"/>
    <mergeCell ref="Y948:Y949"/>
    <mergeCell ref="Z948:Z949"/>
    <mergeCell ref="AA948:AA949"/>
    <mergeCell ref="AB948:AB949"/>
    <mergeCell ref="AC948:AC949"/>
    <mergeCell ref="AD948:AD949"/>
    <mergeCell ref="A950:A953"/>
    <mergeCell ref="B950:B953"/>
    <mergeCell ref="C950:C953"/>
    <mergeCell ref="D950:D953"/>
    <mergeCell ref="E950:E953"/>
    <mergeCell ref="F950:F953"/>
    <mergeCell ref="G950:G953"/>
    <mergeCell ref="H950:H953"/>
    <mergeCell ref="I950:I953"/>
    <mergeCell ref="J950:J953"/>
    <mergeCell ref="K950:K953"/>
    <mergeCell ref="L950:L953"/>
    <mergeCell ref="M950:M953"/>
    <mergeCell ref="X950:X953"/>
    <mergeCell ref="W948:W949"/>
    <mergeCell ref="D954:D955"/>
    <mergeCell ref="D956:D957"/>
    <mergeCell ref="I954:I955"/>
    <mergeCell ref="Q954:Q955"/>
    <mergeCell ref="R954:R955"/>
    <mergeCell ref="T954:T955"/>
    <mergeCell ref="U954:U955"/>
    <mergeCell ref="V954:V955"/>
    <mergeCell ref="Q956:Q957"/>
    <mergeCell ref="R956:R957"/>
    <mergeCell ref="T956:T957"/>
    <mergeCell ref="U956:U957"/>
    <mergeCell ref="V956:V957"/>
    <mergeCell ref="J954:J957"/>
    <mergeCell ref="K954:K957"/>
    <mergeCell ref="S954:S957"/>
    <mergeCell ref="L954:L957"/>
    <mergeCell ref="M954:M957"/>
    <mergeCell ref="N954:N957"/>
    <mergeCell ref="O954:O957"/>
    <mergeCell ref="P954:P957"/>
    <mergeCell ref="B810:B815"/>
    <mergeCell ref="D816:D817"/>
    <mergeCell ref="H816:H817"/>
    <mergeCell ref="I816:I817"/>
    <mergeCell ref="C816:C823"/>
    <mergeCell ref="B816:B823"/>
    <mergeCell ref="D846:D847"/>
    <mergeCell ref="H846:H847"/>
    <mergeCell ref="I846:I847"/>
    <mergeCell ref="C841:C847"/>
    <mergeCell ref="B841:B847"/>
    <mergeCell ref="D848:D849"/>
    <mergeCell ref="H848:H849"/>
    <mergeCell ref="I848:I849"/>
    <mergeCell ref="C848:C855"/>
    <mergeCell ref="B848:B855"/>
    <mergeCell ref="C824:C829"/>
    <mergeCell ref="C830:C837"/>
    <mergeCell ref="H818:H823"/>
    <mergeCell ref="D828:D829"/>
    <mergeCell ref="D830:D831"/>
    <mergeCell ref="G819:G823"/>
    <mergeCell ref="I830:I831"/>
    <mergeCell ref="D832:D837"/>
    <mergeCell ref="H832:H837"/>
    <mergeCell ref="I832:I837"/>
    <mergeCell ref="E833:E837"/>
    <mergeCell ref="F833:F837"/>
    <mergeCell ref="G833:G837"/>
    <mergeCell ref="AD98:AD103"/>
    <mergeCell ref="A195:A206"/>
    <mergeCell ref="B195:B206"/>
    <mergeCell ref="C195:C206"/>
    <mergeCell ref="D195:D206"/>
    <mergeCell ref="E195:E206"/>
    <mergeCell ref="F195:F206"/>
    <mergeCell ref="G195:G206"/>
    <mergeCell ref="H195:H206"/>
    <mergeCell ref="I195:I206"/>
    <mergeCell ref="P195:P206"/>
    <mergeCell ref="AC195:AC206"/>
    <mergeCell ref="AD195:AD206"/>
    <mergeCell ref="C710:C711"/>
    <mergeCell ref="D710:D711"/>
    <mergeCell ref="L195:L206"/>
    <mergeCell ref="M195:M206"/>
    <mergeCell ref="N195:N206"/>
    <mergeCell ref="O195:O206"/>
    <mergeCell ref="W195:W206"/>
    <mergeCell ref="X195:X206"/>
    <mergeCell ref="A700:A707"/>
    <mergeCell ref="B700:B707"/>
    <mergeCell ref="C704:C705"/>
    <mergeCell ref="D704:D705"/>
    <mergeCell ref="E704:E705"/>
    <mergeCell ref="F704:F705"/>
    <mergeCell ref="G704:G705"/>
    <mergeCell ref="H704:H705"/>
    <mergeCell ref="I704:I705"/>
    <mergeCell ref="A430:A437"/>
    <mergeCell ref="B430:B437"/>
    <mergeCell ref="B978:B979"/>
    <mergeCell ref="A978:A979"/>
    <mergeCell ref="X978:X979"/>
    <mergeCell ref="Y978:Y979"/>
    <mergeCell ref="Z978:Z979"/>
    <mergeCell ref="B708:B715"/>
    <mergeCell ref="A708:A715"/>
    <mergeCell ref="C712:C713"/>
    <mergeCell ref="D712:D713"/>
    <mergeCell ref="E712:E713"/>
    <mergeCell ref="F712:F713"/>
    <mergeCell ref="G712:G713"/>
    <mergeCell ref="H712:H713"/>
    <mergeCell ref="I712:I713"/>
    <mergeCell ref="C714:C715"/>
    <mergeCell ref="D714:D715"/>
    <mergeCell ref="E714:E715"/>
    <mergeCell ref="C430:C437"/>
    <mergeCell ref="D430:D437"/>
    <mergeCell ref="E430:E437"/>
    <mergeCell ref="F430:F437"/>
    <mergeCell ref="G430:G437"/>
    <mergeCell ref="H430:H437"/>
    <mergeCell ref="I430:I437"/>
    <mergeCell ref="J430:J437"/>
    <mergeCell ref="K430:K437"/>
    <mergeCell ref="D978:D979"/>
    <mergeCell ref="C978:C979"/>
    <mergeCell ref="F714:F715"/>
    <mergeCell ref="G714:G715"/>
    <mergeCell ref="H714:H715"/>
    <mergeCell ref="I714:I715"/>
    <mergeCell ref="F710:F711"/>
    <mergeCell ref="G710:G711"/>
    <mergeCell ref="H710:H711"/>
    <mergeCell ref="F708:F709"/>
    <mergeCell ref="G708:G709"/>
    <mergeCell ref="H708:H709"/>
    <mergeCell ref="I708:I709"/>
    <mergeCell ref="D814:D815"/>
    <mergeCell ref="H814:H815"/>
    <mergeCell ref="I814:I815"/>
    <mergeCell ref="C810:C815"/>
    <mergeCell ref="D732:D733"/>
    <mergeCell ref="E732:E733"/>
    <mergeCell ref="F732:F733"/>
    <mergeCell ref="G732:G733"/>
    <mergeCell ref="D756:D757"/>
    <mergeCell ref="E756:E757"/>
    <mergeCell ref="G978:G979"/>
    <mergeCell ref="AA978:AA979"/>
    <mergeCell ref="I706:I707"/>
    <mergeCell ref="Y954:Y957"/>
    <mergeCell ref="W954:W957"/>
    <mergeCell ref="X954:X957"/>
    <mergeCell ref="Z954:Z957"/>
    <mergeCell ref="AA954:AA957"/>
    <mergeCell ref="AB954:AB957"/>
    <mergeCell ref="AC954:AC957"/>
    <mergeCell ref="AD954:AD957"/>
    <mergeCell ref="R875:R889"/>
    <mergeCell ref="E978:E979"/>
    <mergeCell ref="F756:F757"/>
    <mergeCell ref="G756:G757"/>
    <mergeCell ref="W500:W501"/>
    <mergeCell ref="AB500:AB501"/>
    <mergeCell ref="N621:N623"/>
    <mergeCell ref="J628:J630"/>
    <mergeCell ref="K628:K630"/>
    <mergeCell ref="R500:R501"/>
    <mergeCell ref="I565:I592"/>
    <mergeCell ref="J565:J592"/>
    <mergeCell ref="K565:K592"/>
    <mergeCell ref="L565:L592"/>
    <mergeCell ref="Z615:Z617"/>
    <mergeCell ref="AA500:AA501"/>
    <mergeCell ref="W593:W602"/>
    <mergeCell ref="U718:U719"/>
    <mergeCell ref="AC718:AC719"/>
    <mergeCell ref="AB676:AB691"/>
    <mergeCell ref="AC676:AC691"/>
    <mergeCell ref="AA730:AA731"/>
    <mergeCell ref="AA724:AA725"/>
    <mergeCell ref="A982:A1005"/>
    <mergeCell ref="M982:M1005"/>
    <mergeCell ref="B982:B1005"/>
    <mergeCell ref="C982:C1005"/>
    <mergeCell ref="D982:D1005"/>
    <mergeCell ref="E982:E1005"/>
    <mergeCell ref="F982:F1005"/>
    <mergeCell ref="I982:I1005"/>
    <mergeCell ref="H982:H1005"/>
    <mergeCell ref="Z982:Z1005"/>
    <mergeCell ref="AD137:AD138"/>
    <mergeCell ref="AB978:AB979"/>
    <mergeCell ref="AC978:AC979"/>
    <mergeCell ref="AD978:AD979"/>
    <mergeCell ref="S978:S979"/>
    <mergeCell ref="W978:W979"/>
    <mergeCell ref="P978:P979"/>
    <mergeCell ref="O978:O979"/>
    <mergeCell ref="N978:N979"/>
    <mergeCell ref="M978:M979"/>
    <mergeCell ref="L978:L979"/>
    <mergeCell ref="K978:K979"/>
    <mergeCell ref="J978:J979"/>
    <mergeCell ref="I978:I979"/>
    <mergeCell ref="H978:H979"/>
    <mergeCell ref="F978:F979"/>
    <mergeCell ref="AC982:AC1005"/>
    <mergeCell ref="P982:P1005"/>
    <mergeCell ref="O982:O1005"/>
    <mergeCell ref="Q982:Q1005"/>
    <mergeCell ref="V982:V1005"/>
    <mergeCell ref="W982:W1005"/>
    <mergeCell ref="X982:X1005"/>
    <mergeCell ref="AA982:AA1005"/>
    <mergeCell ref="Y982:Y1005"/>
    <mergeCell ref="R890:R905"/>
    <mergeCell ref="AC939:AC940"/>
    <mergeCell ref="AC942:AC947"/>
    <mergeCell ref="P756:P757"/>
    <mergeCell ref="AA746:AA747"/>
    <mergeCell ref="Z746:Z747"/>
    <mergeCell ref="Y746:Y747"/>
    <mergeCell ref="AC746:AC747"/>
    <mergeCell ref="U845:U849"/>
    <mergeCell ref="Z907:Z941"/>
    <mergeCell ref="AA907:AA941"/>
    <mergeCell ref="AB907:AB941"/>
    <mergeCell ref="S754:S755"/>
    <mergeCell ref="S756:S757"/>
    <mergeCell ref="W756:W757"/>
    <mergeCell ref="X756:X757"/>
    <mergeCell ref="Y756:Y757"/>
    <mergeCell ref="Z756:Z757"/>
    <mergeCell ref="AA756:AA757"/>
    <mergeCell ref="AB756:AB757"/>
    <mergeCell ref="U758:U762"/>
    <mergeCell ref="Q763:Q767"/>
    <mergeCell ref="Q768:Q772"/>
    <mergeCell ref="AD647:AD659"/>
    <mergeCell ref="A647:A659"/>
    <mergeCell ref="B647:B659"/>
    <mergeCell ref="C647:C659"/>
    <mergeCell ref="D647:D659"/>
    <mergeCell ref="E647:E659"/>
    <mergeCell ref="F647:F659"/>
    <mergeCell ref="G647:G659"/>
    <mergeCell ref="H647:H659"/>
    <mergeCell ref="I647:I659"/>
    <mergeCell ref="J647:J659"/>
    <mergeCell ref="K647:K659"/>
    <mergeCell ref="L647:L659"/>
    <mergeCell ref="M647:M659"/>
    <mergeCell ref="N647:N659"/>
    <mergeCell ref="O647:O659"/>
    <mergeCell ref="P647:P659"/>
    <mergeCell ref="W647:W659"/>
    <mergeCell ref="Z655:Z657"/>
    <mergeCell ref="Z658:Z659"/>
    <mergeCell ref="AA647:AA659"/>
    <mergeCell ref="AB647:AB659"/>
    <mergeCell ref="AC647:AC659"/>
  </mergeCells>
  <phoneticPr fontId="4" type="noConversion"/>
  <hyperlinks>
    <hyperlink ref="AC5" r:id="rId1" xr:uid="{B3CE4B05-A2AC-4A3E-8844-E27F8F3D1F2A}"/>
    <hyperlink ref="AC6" r:id="rId2" xr:uid="{5B9EC4D4-4922-4BF3-8D62-4777C395858C}"/>
    <hyperlink ref="AC7" r:id="rId3" xr:uid="{3564466B-18B3-4682-B1F8-46865FBF6F1E}"/>
    <hyperlink ref="AC118" r:id="rId4" xr:uid="{D69E6553-6FAD-4ECE-91E0-82F5C549AA31}"/>
    <hyperlink ref="AB146" r:id="rId5" display="Asmenų, priklausomų nuo psichoaktyviųjų medžiagų, reabilitacijos fiksuotųjų vieneto įkainių nustatymo tyrimas (2022 m. sausio 13 d. redakcija)" xr:uid="{3FF7D9F7-F943-4E6E-8CF6-8FEBA0D9DF53}"/>
    <hyperlink ref="AB147" r:id="rId6" display="Asmenų, priklausomų nuo psichoaktyviųjų medžiagų, reabilitacijos fiksuotųjų vieneto įkainių nustatymo tyrimas (2022 m. sausio 13 d. redakcija)" xr:uid="{094F7715-3296-42A0-B96A-2373F4025CA3}"/>
    <hyperlink ref="AC115" r:id="rId7" xr:uid="{A158ABE2-A09C-4956-93D6-3515C1110DA3}"/>
    <hyperlink ref="AC389:AC390" r:id="rId8" display="FĮ-22-01 – FĮ-22-02. Kelionių išlaidų Lietuvoje fiksuotojo vieneto įkainio nustatymo tyrimas" xr:uid="{4737275F-3AD4-45F8-A251-2FF1FEE912FE}"/>
    <hyperlink ref="AC12" r:id="rId9" xr:uid="{828E8C8C-36F7-4950-9DE1-861DC80DF239}"/>
    <hyperlink ref="AC40" r:id="rId10" display="https://2021.esinvesticijos.lt/dokumentai/fi-02-01-fi-02-08-atsiskaitymo-negrynaisiais-pinigais-infrastrukturos-sukurimo-bendrojo-ugdymo-istaigu-ir-ju-skyriu-valgyklose-fi-nustatymo-tyrimas" xr:uid="{EE3C1C72-50E3-40BB-9122-6EB232AC846B}"/>
    <hyperlink ref="AC48" r:id="rId11" display="https://2021.esinvesticijos.lt/dokumentai/fi-03-01-fi-03-12-elektromobiliu-ikrovimo-prieigu-irengimo-islaidu-fi-nustatymo-tyrimas" xr:uid="{1B0917D2-2101-4EE4-8751-6B779F459F2E}"/>
    <hyperlink ref="AC60" r:id="rId12" display="https://2021.esinvesticijos.lt/dokumentai/fi-03-01-fi-03-12-elektromobiliu-ikrovimo-prieigu-irengimo-islaidu-fi-nustatymo-tyrimas" xr:uid="{2A8C07E9-1549-4FE2-B90E-A1753BB98D75}"/>
    <hyperlink ref="AC84" r:id="rId13" display="https://2021.esinvesticijos.lt/dokumentai/fi-04-01-fi-04-02-ukio-subjektu-irengtu-saules-elektriniu-islaidu-fi-nustatymo-tyrimas-01-versija" xr:uid="{D7E479E3-F1DE-4949-A4DB-19F6C5E67E67}"/>
    <hyperlink ref="AC86" r:id="rId14" display="https://2021.esinvesticijos.lt/dokumentai/fi-04-03-fi-04-08-ukio-subjektu-irengtu-saules-elektriniu-islaidu-fi-nustatymo-tyrimas-02-versija" xr:uid="{5EE6AFA5-D0F2-4070-A177-1CF40EF07267}"/>
    <hyperlink ref="AC104" r:id="rId15" display="https://2021.esinvesticijos.lt/dokumentai/fi-05-01-fi-05-02-integralios-slaugos-ir-globos-paslaugos-namuose-islaidu-fi-nustatymo-tyrimas" xr:uid="{2563B0F8-01FB-4D64-BFBC-078ECAC058AB}"/>
    <hyperlink ref="AC106" r:id="rId16" display="https://2021.esinvesticijos.lt/dokumentai/fi-05-01-fi-05-02-integralios-slaugos-ir-globos-paslaugos-namuose-islaidu-fi-nustatymo-tyrimas" xr:uid="{8474EA9C-8F85-4C73-8E00-B45C9B06F64A}"/>
    <hyperlink ref="AC112" r:id="rId17" display="https://2021.esinvesticijos.lt/dokumentai/fi-06-01-fi-06-02-emp-diegimo-bendrojo-ugdymo-istaigose-fi-nustatymo-tyrimas" xr:uid="{A87A67A9-E575-4554-89A3-AF401719608F}"/>
    <hyperlink ref="AC137" r:id="rId18" display="https://2021.esinvesticijos.lt/dokumentai/fn-05-01-fn-05-07-kasmetiniu-atostogu-ismoku-fn-nustatymo-tyrimas" xr:uid="{DBCA76E9-B754-4586-80B7-7E2F5803621A}"/>
    <hyperlink ref="AC146" r:id="rId19" xr:uid="{66CABCB5-595C-41A2-864B-925ECDB2AD0E}"/>
    <hyperlink ref="AC147" r:id="rId20" xr:uid="{7D240CFB-3942-43AD-B6E2-92D24799DEC6}"/>
    <hyperlink ref="AC153" r:id="rId21" display="https://2021.esinvesticijos.lt/dokumentai/fi-10-01-fi-10-02-slapyniu-atkurimo-veiklu-fi-nustatymo-tyrimas" xr:uid="{FD42F8D4-A38D-4305-BEBF-5FDF997A113D}"/>
    <hyperlink ref="AC159" r:id="rId22" display="https://2021.esinvesticijos.lt/dokumentai/fi-11-01-fi-11-12-dalyvavimo-tarptautinese-parodose-fi-nustatymo-tyrimas" xr:uid="{8696A213-98A7-419E-893F-77227FA96B6A}"/>
    <hyperlink ref="AC171" r:id="rId23" display="https://2021.esinvesticijos.lt/dokumentai/fi-11-01-fi-11-12-dalyvavimo-tarptautinese-parodose-fi-nustatymo-tyrimas" xr:uid="{0DF14AB9-CA7F-4261-9167-AD1161ADE04B}"/>
    <hyperlink ref="AC207" r:id="rId24" display="https://2021.esinvesticijos.lt/dokumentai/fi-12-01-fi-12-02-saules-elektrines-irengimo-namu-ukiuose-islaidu-fi-nustatymo-tyrimas" xr:uid="{788DCA8F-06C9-4547-BFB3-95C64D4E1C07}"/>
    <hyperlink ref="AC216" r:id="rId25" display="https://2021.esinvesticijos.lt/dokumentai/fi-13-01-fi-13-02-saules-elektriniu-isigijimo-namu-ukiu-elektros-energijos-poreikiams-fi-nustatymo-tyrimas" xr:uid="{54C2BE20-8E79-4F0F-96DF-EDB76DED7260}"/>
    <hyperlink ref="AC225" r:id="rId26" display="https://2021.esinvesticijos.lt/dokumentai/fi-14-01-fi-14-28-katilu-keitimo-namu-ukiuose-islaidu-fi-nustatymo-tyrimas" xr:uid="{9E3091D6-4AE5-4B9E-A826-0958654FF877}"/>
    <hyperlink ref="AC253" r:id="rId27" display="https://2021.esinvesticijos.lt/dokumentai/fi-14-01-fi-14-28-katilu-keitimo-namu-ukiuose-islaidu-fi-nustatymo-tyrimas" xr:uid="{589AD7E4-BFC0-490E-B8E4-6B4B1BF493B5}"/>
    <hyperlink ref="AC337" r:id="rId28" xr:uid="{03D23B0C-DAF4-4D1A-916F-21E4727E62D2}"/>
    <hyperlink ref="AC338" r:id="rId29" xr:uid="{3BCC4B2F-81BA-44B7-8FF6-93C3CD8EE6F5}"/>
    <hyperlink ref="AC340" r:id="rId30" display="https://2021.esinvesticijos.lt/dokumentai/fi-16-01-fi-16-04-profesinio-mokymo-proramu-moksleiviu-profesinio-mokymo-pagal-pameistrystes-forma-islaidu-fi-nustatymo-tyrimas" xr:uid="{6D3FDCE4-70D3-433C-A82D-1F4EF1FC7C1E}"/>
    <hyperlink ref="AC352" r:id="rId31" display="https://2021.esinvesticijos.lt/dokumentai/fi-17-01-fi-17-02-profesinio-mokymo-istaigu-mokiniu-mobilumo-i-sektorinius-praktinio-mokymo-centrus-islaidu-fi-nustatymo-tyrimas" xr:uid="{E342BBE4-4B1F-4994-A75E-96D0513ED6F3}"/>
    <hyperlink ref="AC358" r:id="rId32" xr:uid="{A563FE80-B4CD-4E9E-A54B-4EDD6234A829}"/>
    <hyperlink ref="AC361" r:id="rId33" display="https://2021.esinvesticijos.lt/dokumentai/fi-19-01-fi-19-02-vejo-elektriniu-irangos-bei-irengimo-islaidu-fi-nustatymo-tyrimas" xr:uid="{A6AE4401-A21E-47BF-A841-80232E9D37F3}"/>
    <hyperlink ref="AC367" r:id="rId34" display="https://www.esf.lt/data/public/uploads/2023/01/vietos-pletros-strategijos-parengimo-fi-nustatymo-metodika_ikelimui.pdf" xr:uid="{A2A9B3E8-834E-4483-898E-F31DD89062EC}"/>
    <hyperlink ref="AC395:AC400" r:id="rId35" display="Saulės elektrinių įrengimo ar įsigijimo iš elektrinių parkų FĮ nustatymo tyrimas (2023 m. sausio 27 d. redakcija)" xr:uid="{9AEB6EED-354F-422B-A3A4-8BC7BA42517F}"/>
    <hyperlink ref="AC281" r:id="rId36" display="https://2021.esinvesticijos.lt/dokumentai/fi-14-01-fi-14-28-katilu-keitimo-namu-ukiuose-islaidu-fi-nustatymo-tyrimas" xr:uid="{BD80466F-57B3-4FFC-BA63-4473E8D63231}"/>
    <hyperlink ref="AC413:AC415" r:id="rId37" display="FĮ-24-01 – FĮ-24-03. Psichologo (psichoterapeuto) / socialinio darbuotojo / individualios priežiūros personalo (užimtumo specialisto) darbo užmokesčio fiksuotųjų vieneto įkainių nustatymo tyrimas" xr:uid="{355E6E29-428A-436D-987A-38D0F3A065EE}"/>
    <hyperlink ref="AC377:AC380" r:id="rId38" display="Viešųjų juridinių asmenų projektą vykdančio personalo darbo užmokesčio išlaidų fiksuotųjų vieneto įkainių nustatymo tyrimas (2023 m. sausio 13 d. redakcija)" xr:uid="{15528A3B-6364-45D6-980B-ABA50B334D25}"/>
    <hyperlink ref="AC340:AC343" r:id="rId39" display="FĮ-16-01 – FĮ-16-04. Profesinio mokymo programų moksleivių profesinio mokymo pagal pameistrystės formą išlaidų FĮ nustatymo tyrimas" xr:uid="{2E1BC10A-5DDB-450C-85FD-685C56156459}"/>
    <hyperlink ref="AC422:AC425" r:id="rId40" display="FĮ-25-01 – FĮ-25-04. Elektromobilių ir vandeniliu varomų lengvųjų transporto priemonių įsigijimo fiksuotųjų vieneto įkainių nustatymo tyrimas" xr:uid="{CDC61CB8-8C29-4335-A439-8DEBFFF1D9F3}"/>
    <hyperlink ref="AC479" r:id="rId41" xr:uid="{AFC3C479-8210-4FF9-B671-D48FAD590F2E}"/>
    <hyperlink ref="AC448:AC451" r:id="rId42" display="FĮ-27-01-FĮ-27-04. Projektų dalyvių (bedarbių) profesinio mokymo fiksuotųjų vieneto įkainių nustatymo tyrimas" xr:uid="{7A4612DA-61AC-4291-AC6C-BDF7580EC02B}"/>
    <hyperlink ref="AC460:AC464" r:id="rId43" display="FĮ-28-01 – FĮ-28-05. Projektų dalyvių (bedarbių) profesinio mokymo pagal pameistrystės formą fiksuotųjų vieneto įkainių nustatymo tyrimas" xr:uid="{2610238A-6419-4FD4-BEEF-608B59102352}"/>
    <hyperlink ref="AC482:AC483" r:id="rId44" display="FĮ-31-01-FĮ-31-02. Aukštųjų mokyklų suskaitmenintų studijų dalykų, modulių ir (ar) užduočių išlaidų fiksuotojo vieneto įkainio nustatymo tyrimas" xr:uid="{6EE7C91C-1576-4FFE-9FA5-26D0F22C06EE}"/>
    <hyperlink ref="AC92" r:id="rId45" display="https://2021.esinvesticijos.lt/dokumentai/fi-04-03-fi-04-08-ukio-subjektu-irengtu-saules-elektriniu-islaidu-fi-nustatymo-tyrimas-02-versija" xr:uid="{6EDD9C83-F291-4813-8AB8-89F4974257D6}"/>
    <hyperlink ref="AC484:AC490" r:id="rId46" display="FĮ-32-01-FĮ-32-07. Kelionių į užsienį išlaidų fiksuotųjų vieneto įkainių nustatymo tyrimas" xr:uid="{F01FCA21-8DA9-46FC-9B80-C4115B4E684D}"/>
    <hyperlink ref="AC498:AC499" r:id="rId47" display="FĮ-33-01-FĮ-33-02. Kompleksinių paslaugų šeimai fiksuotųjų vieneto įkainių nustatymo tyrimas" xr:uid="{4008450A-33C2-4294-94FB-78EA4B74A0BD}"/>
    <hyperlink ref="AC502:AC508" r:id="rId48" display="FĮ-32-01-FĮ-32-07. Kelionių į užsienį išlaidų fiksuotųjų vieneto įkainių nustatymo tyrimas" xr:uid="{79990771-8724-4EB7-80D7-60FD4867FB06}"/>
    <hyperlink ref="AC502:AC511" r:id="rId49" display="FĮ-34-01-FĮ-34-10. Darbuotojo komandiruotės į Europos Sąjungos valstybę(-es) išlaidų fiksuotųjų vieneto įkainių nustatymo tyrimas" xr:uid="{4593F6E7-0DBB-42DA-96DA-5F1CD33D5084}"/>
    <hyperlink ref="AC521:AC536" r:id="rId50" display="FĮ-35-01-FĮ-35-16. Viešųjų elektromobilių įkrovimo prieigų įrengimo išlaidų fiksuotųjų vieneto įkainių nustatymo tyrimas" xr:uid="{A7C97E4B-F359-4C36-9944-FCF04BCD6844}"/>
    <hyperlink ref="AC537:AC564" r:id="rId51" display="FĮ-36 v.01 Katilų keitimo namų ūkiuose išlaidų fiksuotųjų vieneto įkainių nustatymo tyrimas (2022 m. gruodžio 8 d. redakcija)" xr:uid="{79650325-8F34-4D90-861E-7FF86AB606A4}"/>
    <hyperlink ref="AC613:AC614" r:id="rId52" display="FĮ-38-01. Pradedančioje verslą įmonėje dirbančio darbuotojo darbo užmokesčio išlaidų fiksuotojo vieneto įkainio nustatymo tyrimas" xr:uid="{2E3E09C8-A5E2-4E6C-AA4F-8BC2DEAD4763}"/>
    <hyperlink ref="AC615:AC617" r:id="rId53" display="FĮ-39-01-FĮ-39-03. Privačių juridinių asmenų projektą vykdančio personalo darbo užmokesčio fiksuotųjų vieneto įkainių nustatymo tyrimas" xr:uid="{3084D8D1-0A95-4ADC-A322-11D96C394D85}"/>
    <hyperlink ref="AC369" r:id="rId54" display="https://www.esf.lt/data/public/uploads/2023/01/vietos-pletros-strategijos-parengimo-fi-nustatymo-metodika_ikelimui.pdf" xr:uid="{75055C3D-0F47-4CFE-A57F-0BD141C06705}"/>
    <hyperlink ref="AC369:AC370" r:id="rId55" display="Vietos plėtros strategijos parengimo fiksuotosios sumos nustatymo tyrimas (2023 m. liepos 1 d. redakcija)" xr:uid="{627639DC-5600-471C-9FC9-53D3B92A7925}"/>
    <hyperlink ref="AC108" r:id="rId56" display="https://2021.esinvesticijos.lt/dokumentai/fi-05-01-fi-05-02-integralios-slaugos-ir-globos-paslaugos-namuose-islaidu-fi-nustatymo-tyrimas" xr:uid="{3F945306-8D71-4525-9D30-C4E3CFAA9BA4}"/>
    <hyperlink ref="AC108:AC109" r:id="rId57" display="FĮ-05-01 – FĮ-05-02. Integralios (slaugos ir globos) paslaugos namuose išlaidų FĮ nustatymo tyrimas" xr:uid="{9E2E64BC-A3BB-426B-8339-F547E15C8DE5}"/>
    <hyperlink ref="AC116" r:id="rId58" xr:uid="{D8757F86-C17D-4952-882D-47320F1398B3}"/>
    <hyperlink ref="AC125" r:id="rId59" display="https://2021.esinvesticijos.lt/dokumentai/fi-08-01-fi-08-06-privaciu-ja-ir-viesojo-valdymo-instituciju-projektu-dalyviu-du-fi-nustatymo-tyrimas" xr:uid="{E7B97F61-CC5F-421B-8B9C-9DBFA68F5A26}"/>
    <hyperlink ref="AC125:AC130" r:id="rId60" display="FĮ-08-01 – FĮ-08-06. Privačių JA ir viešojo valdymo institucijų projektų dalyvių DU FĮ nustatymo tyrimas" xr:uid="{EF431D43-C05F-47F9-BD8E-C0E3F75C8F06}"/>
    <hyperlink ref="AC119" r:id="rId61" display="https://2021.esinvesticijos.lt/dokumentai/fi-08-01-fi-08-06-privaciu-ja-ir-viesojo-valdymo-instituciju-projektu-dalyviu-du-fi-nustatymo-tyrimas" xr:uid="{B18558FB-31C2-4F6C-86BA-9B5E5719A1F3}"/>
    <hyperlink ref="AC119:AC124" r:id="rId62" display="FĮ-08-01 – FĮ-08-06. Privačių JA ir viešojo valdymo institucijų projektų dalyvių DU FĮ nustatymo tyrimas" xr:uid="{5B7A82D3-9E2A-4773-B3A9-AEBDD62DED10}"/>
    <hyperlink ref="AC183" r:id="rId63" display="https://2021.esinvesticijos.lt/dokumentai/fi-11-01-fi-11-12-dalyvavimo-tarptautinese-parodose-fi-nustatymo-tyrimas" xr:uid="{B2DA839E-1051-4AC5-9C6E-825499F956B2}"/>
    <hyperlink ref="AC381:AC384" r:id="rId64" display="Viešųjų juridinių asmenų projektą vykdančio personalo darbo užmokesčio išlaidų fiksuotųjų vieneto įkainių nustatymo tyrimas (2023 m. liepos 1 d. redakcija)" xr:uid="{02453685-A562-45B9-8BAF-7A99009D6562}"/>
    <hyperlink ref="AC344" r:id="rId65" display="https://2021.esinvesticijos.lt/dokumentai/fi-16-01-fi-16-04-profesinio-mokymo-proramu-moksleiviu-profesinio-mokymo-pagal-pameistrystes-forma-islaidu-fi-nustatymo-tyrimas" xr:uid="{BB54E724-7EF5-47C0-9EBF-5D11D7C678A5}"/>
    <hyperlink ref="AC344:AC347" r:id="rId66" display="FĮ-16-01 – FĮ-16-04. Profesinio mokymo programų moksleivių profesinio mokymo pagal pameistrystės formą išlaidų FĮ nustatymo tyrimas" xr:uid="{C2DB67AA-5C0B-433E-AEBF-1B4EF0B848B8}"/>
    <hyperlink ref="AB148" r:id="rId67" display="Asmenų, priklausomų nuo psichoaktyviųjų medžiagų, reabilitacijos fiksuotųjų vieneto įkainių nustatymo tyrimas (2022 m. sausio 13 d. redakcija)" xr:uid="{F5F0517C-7F3E-4F3F-BEB8-552495854D20}"/>
    <hyperlink ref="AC148" r:id="rId68" xr:uid="{38EF7BBC-AEC1-4C4D-B580-A4AA56635FC7}"/>
    <hyperlink ref="AC416:AC418" r:id="rId69" display="FĮ-24-01 – FĮ-24-03. Psichologo (psichoterapeuto) / socialinio darbuotojo / individualios priežiūros personalo (užimtumo specialisto) darbo užmokesčio fiksuotųjų vieneto įkainių nustatymo tyrimas" xr:uid="{1082364F-05AB-4E97-B58C-BD2009F71303}"/>
    <hyperlink ref="AC480" r:id="rId70" xr:uid="{544CFF33-A6C8-4454-9617-1A9927B033F3}"/>
    <hyperlink ref="AC354" r:id="rId71" display="https://2021.esinvesticijos.lt/dokumentai/fi-17-01-fi-17-02-profesinio-mokymo-istaigu-mokiniu-mobilumo-i-sektorinius-praktinio-mokymo-centrus-islaidu-fi-nustatymo-tyrimas" xr:uid="{D3625A08-AA92-4B1B-A5E1-DBDBC91A157B}"/>
    <hyperlink ref="AC465:AC469" r:id="rId72" display="FĮ-28-01 – FĮ-28-05. Projektų dalyvių (bedarbių) profesinio mokymo pagal pameistrystės formą fiksuotųjų vieneto įkainių nustatymo tyrimas" xr:uid="{5245BD11-C5B3-45D5-B88E-F751D1D90720}"/>
    <hyperlink ref="AC452:AC455" r:id="rId73" display="FĮ-27-01-FĮ-27-04. Projektų dalyvių (bedarbių) profesinio mokymo fiksuotųjų vieneto įkainių nustatymo tyrimas" xr:uid="{8EDE94EF-741C-4998-8DA1-4DB31EFE6488}"/>
    <hyperlink ref="AC593" r:id="rId74" display="https://www.esf.lt/data/public/uploads/2023/06/saugotinu-laukiniu-vandens-pauksciu-islaidu-fi-b-dalis-skelbimui.pdf" xr:uid="{E4436176-82A7-4E66-9539-B5583AE3F2BA}"/>
    <hyperlink ref="AC593:AC602" r:id="rId75" display="FĮ-37-01 - FĮ-37-10 Saugotinų laukinių vandens paukščių sulesamos akvakultūros produkcijos arba pašarų išlaidų fiksuotųjų vieneto įkainių nustatymo tyrimas (2023 m. birželio 5 d. redakcija)" xr:uid="{BEDE154F-9F46-4E24-A920-1288DF68E34E}"/>
    <hyperlink ref="AC625" r:id="rId76" display="https://www.esf.lt/data/public/uploads/2023/07/jaunimo-darbuotoju-du-fi_skelbimui.pdf" xr:uid="{C671E108-0328-49F4-B061-A9E638386046}"/>
    <hyperlink ref="AC625:AC627" r:id="rId77" display="FĮ-40-01 - FĮ-40-03 Darbuotojų, dirbančių su mažiau galimybių turinčiais ir neaktyviais NEET jaunais žmonėmis, darbo užmokesčio fiksuotųjų vieneto įkainių nustatymo tyrimas (2023 m. liepos 20 d. redakcija)" xr:uid="{53F2A063-7A49-4D37-AA97-9B20373984A4}"/>
    <hyperlink ref="AC631" r:id="rId78" display="https://www.esinvesticijos.lt/dokumentai/fi-41-01-fi-41-12-elektromobiliu-ikrovimo-prieigu-isigijimo-ir-irengimo-fiksuotuju-vieneto-ikainiu-nustatymo-tyrimas" xr:uid="{A7C4A46E-2A13-4917-A80E-3EFE85687E89}"/>
    <hyperlink ref="AC631:AC642" r:id="rId79" display="FĮ-41-01-FĮ-41-12 Elektromobiliu ikrovimo prieigu isigijimo ir irengimo fiksuotuju vienet ikainiu nustatymo tyrimas" xr:uid="{7E91B2E3-816D-4463-9B05-A9ADED0E7D2B}"/>
    <hyperlink ref="AC643:AC646" r:id="rId80" display="FĮ-42-01-FĮ-42-04 Profesinio mokymo ir neformalaus suaugusiųjų švietimo, kurio metu įgyjama aukštą pridėtinę vertę kurianti kvalifikacija ir (ar) kompetencija, fiksuotųjų vieneto įkainių nustatymo tyrimas" xr:uid="{A6196469-F25E-46E6-9894-AB30DF15B2C9}"/>
    <hyperlink ref="AC660:AC675" r:id="rId81" display="FĮ-43-01-FĮ-43-16. Viešųjų elektromobilių įkrovimo stotelių su prieiga (-omis) įrengimo fiksuotųjų vieneto įkainių nustatymo tyrimas" xr:uid="{41B37D74-0CEE-4FB8-B06B-2081A757AC86}"/>
    <hyperlink ref="AC114" r:id="rId82" xr:uid="{CF80150E-CFE0-40E4-8924-0FE9ABA62BC2}"/>
    <hyperlink ref="AC373:AC374" r:id="rId83" display="Akvakultūros ūkių gamtotvarkos darbų išlaidų fiksuotojo vieneto įkainio nustatymo tyrimas (2023 m. spalio 20 d. redakcija)" xr:uid="{FB7E9000-3E75-40E2-94FD-FB0779966E4F}"/>
    <hyperlink ref="AD8:AD11" r:id="rId84" display="Patvirtinas su IP keitimu (2022 m. rugpjūčio 3 d. Europos Komisijos sprendimu Nr. C(2022) 5742)" xr:uid="{F31D40CE-79A1-4ECC-9610-0A288779B813}"/>
    <hyperlink ref="AC700:AC703" r:id="rId85" display="FĮ-45-01-FĮ-45-04. Elektros energijos kaupimo įrenginių įsigijimo ir įrengimo išlaidų fiksuotųjų vieneto įkainių nustatymo tyrimas" xr:uid="{561B1754-4798-4A1E-898D-CF991F11809A}"/>
    <hyperlink ref="AC716:AC717" r:id="rId86" display="FĮ-46-01-FĮ-46-02. Vėjo elektrinių įrangos bei įrengimo išlaidų fiksuotojo vieneto įkainio nustatymo tyrimas" xr:uid="{EB41E6C2-0D08-4D41-8ABA-2171AFF1A3BB}"/>
    <hyperlink ref="AC720:AC723" r:id="rId87" display="FS-03-01 - FS-03-02 Startuolio sukurtų inovatyvių produktų arba inovatyvių produktų prototipų fiksuotųjų sumų nustatymo tyrimas" xr:uid="{603DD354-4A67-4AA1-BFA5-CC93697DF775}"/>
    <hyperlink ref="AD28:AD31" r:id="rId88" display="Patvirtintas su IP keitimu (2023-06-05 Nr. C(2022)5742). " xr:uid="{31581894-1E16-485B-9BB7-0C843D8C2B4A}"/>
    <hyperlink ref="AD104:AD105" r:id="rId89" display="Patvirtintas su IP (2022 m. rugpjūčio 3 d. Europos Komisijos sprendimu Nr. C(2022) 5742)" xr:uid="{1818D89F-B5C0-46B0-9267-2C323D0B8335}"/>
    <hyperlink ref="AD106:AD107" r:id="rId90" display="Patvirtintas su IP (2022 m. rugpjūčio 3 d. Europos Komisijos sprendimu Nr. C(2022) 5742)" xr:uid="{C925780E-1853-4749-8C4B-F2D062F3BDD9}"/>
    <hyperlink ref="AD108:AD109" r:id="rId91" display="Patvirtintas su IP (2022 m. rugpjūčio 3 d. Europos Komisijos sprendimu Nr. C(2022) 5742)" xr:uid="{87CF0174-6B7E-467E-93F4-51A433F4921D}"/>
    <hyperlink ref="AD159:AD170" r:id="rId92" display="Patvirtintas su IP (2022 m. rugpjūčio 3 d. Europos Komisijos sprendimu Nr. C(2022) 5742)" xr:uid="{CD33A574-A70D-47B3-90F7-A5AA959FD6C5}"/>
    <hyperlink ref="AD148" r:id="rId93" xr:uid="{34EF8FDA-C513-4423-9CF9-201236A9BB9A}"/>
    <hyperlink ref="AD147" r:id="rId94" xr:uid="{EB3719E4-4548-4108-93CE-ECD395B6DFF6}"/>
    <hyperlink ref="AD146" r:id="rId95" xr:uid="{613CD5A0-71AD-44E8-AEF1-7D7A2B5376CA}"/>
    <hyperlink ref="AC618:AC620" r:id="rId96" display="FĮ-39-01-FĮ-39-03. Privačių juridinių asmenų projektą vykdančio personalo darbo užmokesčio fiksuotųjų vieneto įkainių nustatymo tyrimas" xr:uid="{0E8ED4F6-86AF-4EC2-8B87-16CBA16294D2}"/>
    <hyperlink ref="AC137:AC144" r:id="rId97" display="FN-05-01 – FN-05-07. Kasmetinių atostogų išmokų FN nustatymo tyrimas" xr:uid="{28C35603-814E-4BF0-B9A8-61D53653E5DC}"/>
    <hyperlink ref="AD13:AD16" r:id="rId98" display="Patvirtinas su IP keitimu (2022 m. rugpjūčio 3 d. Europos Komisijos sprendimu Nr. C(2022) 5742)" xr:uid="{285EBDFC-EBBD-423F-B692-8E358864B76F}"/>
    <hyperlink ref="AD18:AD21" r:id="rId99" display="Patvirtinas su IP keitimu (2022 m. rugpjūčio 3 d. Europos Komisijos sprendimu Nr. C(2022) 5742)" xr:uid="{C0A7C8A0-F130-4753-B9B0-F42AAD49654C}"/>
    <hyperlink ref="AD32:AD35" r:id="rId100" display="Patvirtintas su IP keitimu (2023-06-05 Nr. C(2022)5742). " xr:uid="{7FF486C4-77E4-486D-B14B-1E7CBA1B8692}"/>
    <hyperlink ref="AD125" r:id="rId101" xr:uid="{D6F6E849-D9F5-4ABC-B4EB-1A93F61861B0}"/>
    <hyperlink ref="AD137" r:id="rId102" xr:uid="{A0A16E9C-DE6E-4623-8996-6C9823F27BAF}"/>
    <hyperlink ref="AD413" r:id="rId103" xr:uid="{493B7FAC-1E1D-4B2C-AAE9-8ADD9BAAAA5E}"/>
    <hyperlink ref="AD416" r:id="rId104" xr:uid="{5D672743-D59B-4EC6-BF33-5630E1E172BB}"/>
    <hyperlink ref="AD448" r:id="rId105" xr:uid="{414FC7A4-D0C8-4E61-A7F2-187E634B5F2D}"/>
    <hyperlink ref="AD452" r:id="rId106" xr:uid="{B3C78FE9-B5D0-42FB-A5A2-E6170F37F90C}"/>
    <hyperlink ref="AD460" r:id="rId107" xr:uid="{22652F63-8655-414E-8F5C-80D9146CDA2D}"/>
    <hyperlink ref="AD465" r:id="rId108" xr:uid="{ABC769A9-97BF-4510-A76B-7A1CF14AA4B1}"/>
    <hyperlink ref="AD479" r:id="rId109" xr:uid="{D1193617-2883-4727-8E7A-CA1504DF488A}"/>
    <hyperlink ref="AD480" r:id="rId110" xr:uid="{7DA6AC9A-1EA2-4CA8-BF78-792A5513A02D}"/>
    <hyperlink ref="AD613" r:id="rId111" xr:uid="{9D5E0A75-DA29-4EED-B536-B89DE2DB3913}"/>
    <hyperlink ref="AD615" r:id="rId112" xr:uid="{F0D09A98-5A92-4E61-9F30-C91C898A7FE7}"/>
    <hyperlink ref="AD618" r:id="rId113" xr:uid="{271C2365-3871-4EA0-AEB1-BBF39B900359}"/>
    <hyperlink ref="AC8:AC11" r:id="rId114" display="FĮ-01-01. Subsidijos darbo vietai steigti FĮ nustatymo tyrimas (ES fondų investicijų programa)" xr:uid="{84DCBFF0-1727-4672-A74B-B6C7DC346CA0}"/>
    <hyperlink ref="AC17" r:id="rId115" xr:uid="{94746517-DD33-4BB1-955B-1B2764C0C7BE}"/>
    <hyperlink ref="AC13:AC16" r:id="rId116" display="FĮ-01-01. Subsidijos darbo vietai steigti FĮ nustatymo tyrimas (ES fondų investicijų programa)" xr:uid="{6583314B-88A7-40E7-BCA9-A2F9804627FE}"/>
    <hyperlink ref="AC18:AC21" r:id="rId117" display="FĮ-01-01. Subsidijos darbo vietai steigti FĮ nustatymo tyrimas (ES fondų investicijų programa)" xr:uid="{FFB00F36-4FF0-447B-B586-12408516439D}"/>
    <hyperlink ref="AC22" r:id="rId118" xr:uid="{7F5563BB-5429-4595-9F0F-DFF6F007DD95}"/>
    <hyperlink ref="AC40:AC47" r:id="rId119" display="FĮ-02-01 – FĮ-02-08. Atsiskaitymo negrynaisiais pinigais infrastruktūros sukūrimo bendrojo ugdymo įstaigų ir jų skyrių valgyklose FĮ nustatymo tyrimas" xr:uid="{7FF9E0E5-0D16-402C-A64E-A011DE861CB6}"/>
    <hyperlink ref="AC48:AC59" r:id="rId120" display="FĮ-03-01 – FĮ-03-12. Elektromobilių įkrovimo prieigų įrengimo išlaidų FĮ nustatymo tyrimas" xr:uid="{0CDE09A0-9B9B-4947-8A35-D64F16D243DD}"/>
    <hyperlink ref="AC60:AC71" r:id="rId121" display="FĮ-03-01 – FĮ-03-12. Elektromobilių įkrovimo prieigų įrengimo išlaidų FĮ nustatymo tyrimas" xr:uid="{87CD966F-3FAF-4F3B-A95E-D91A87446295}"/>
    <hyperlink ref="AC84:AC85" r:id="rId122" display="FĮ-04-01 – FĮ-04-02. Ūkio subjektų įrengtų saulės elektrinių išlaidų FĮ nustatymo tyrimas ( 01 versija)" xr:uid="{0973086D-B6A3-414D-A933-EF3DFEE20C6F}"/>
    <hyperlink ref="AC104:AC105" r:id="rId123" display="FĮ-05-01 – FĮ-05-02. Integralios (slaugos ir globos) paslaugos namuose išlaidų FĮ nustatymo tyrimas" xr:uid="{437999C9-7DEC-455A-9790-81852BF009ED}"/>
    <hyperlink ref="AC106:AC107" r:id="rId124" display="FĮ-05-01 – FĮ-05-02. Integralios (slaugos ir globos) paslaugos namuose išlaidų FĮ nustatymo tyrimas" xr:uid="{71774F44-D7EE-488D-AD88-7D025924411A}"/>
    <hyperlink ref="AC112:AC113" r:id="rId125" display="FĮ-06-01 – FĮ-06-02. EMP diegimo bendrojo ugdymo įstaigose FĮ nustatymo tyrimas" xr:uid="{38BF7C7F-AB2B-4C35-A189-17933E022B00}"/>
    <hyperlink ref="AC153:AC154" r:id="rId126" location="prevVersions" display="FĮ-10-01 – FĮ-10-02. Šlapynių atkūrimo veiklų FĮ nustatymo tyrimas" xr:uid="{1C502BAF-ED44-4DC5-8528-A1CDC63BEDE9}"/>
    <hyperlink ref="AC159:AC170" r:id="rId127" display="FĮ-11-01 – FĮ-11-12. Dalyvavimo tarptautinėse parodose FĮ nustatymo tyrimas" xr:uid="{EF7247BD-5DA2-4C68-AC1D-0F5A78EF6E8B}"/>
    <hyperlink ref="AC171:AC182" r:id="rId128" display="FĮ-11-01 – FĮ-11-12. Dalyvavimo tarptautinėse parodose FĮ nustatymo tyrimas" xr:uid="{3786B3C8-73D4-42EC-A008-A953D8446074}"/>
    <hyperlink ref="AC207:AC208" r:id="rId129" display="FĮ-12-01 – FĮ-12-02. Saulės elektrinės įrengimo namų ūkiuose išlaidų FĮ nustatymo tyrimas" xr:uid="{886C1CB5-46E5-44F2-A4BF-6AAE1C6B87E5}"/>
    <hyperlink ref="AC209" r:id="rId130" display="https://2021.esinvesticijos.lt/dokumentai/fi-12-01-fi-12-02-saules-elektrines-irengimo-namu-ukiuose-islaidu-fi-nustatymo-tyrimas" xr:uid="{27B933AE-12DD-4A12-8A8D-4B9F3955A438}"/>
    <hyperlink ref="AC211" r:id="rId131" display="https://2021.esinvesticijos.lt/dokumentai/fi-12-01-fi-12-02-saules-elektrines-irengimo-namu-ukiuose-islaidu-fi-nustatymo-tyrimas" xr:uid="{5AD4F9DA-567A-44C8-A990-5579DF3B880D}"/>
    <hyperlink ref="AC209:AC212" r:id="rId132" display="FĮ-12-01 – FĮ-12-02. Saulės elektrinės įrengimo namų ūkiuose išlaidų FĮ nustatymo tyrimas" xr:uid="{9223585E-4EAB-41C4-A4AE-A23DC69E775B}"/>
    <hyperlink ref="AC216:AC217" r:id="rId133" display="FĮ-13-01 – FĮ-13-02. Saulės elektrinių įsigijimo namų ūkių elektros energijos poreikiams FĮ nustatymo tyrimas" xr:uid="{7B8B5A3B-3752-431F-936D-B5DD84C57116}"/>
    <hyperlink ref="AC218" r:id="rId134" display="https://2021.esinvesticijos.lt/dokumentai/fi-13-01-fi-13-02-saules-elektriniu-isigijimo-namu-ukiu-elektros-energijos-poreikiams-fi-nustatymo-tyrimas" xr:uid="{ED81FD04-84D0-4166-AEA2-E41BDA622DEF}"/>
    <hyperlink ref="AC218:AC219" r:id="rId135" display="FĮ-13-01 – FĮ-13-02. Saulės elektrinių įsigijimo namų ūkių elektros energijos poreikiams FĮ nustatymo tyrimas" xr:uid="{4FFBEA1A-B982-498A-8A2A-85EE9318A786}"/>
    <hyperlink ref="AC220" r:id="rId136" display="https://2021.esinvesticijos.lt/dokumentai/fi-13-01-fi-13-02-saules-elektriniu-isigijimo-namu-ukiu-elektros-energijos-poreikiams-fi-nustatymo-tyrimas" xr:uid="{C3304DE0-05A4-4DE9-8D47-123E94F182F1}"/>
    <hyperlink ref="AC220:AC221" r:id="rId137" display="FĮ-13-01 – FĮ-13-02. Saulės elektrinių įsigijimo namų ūkių elektros energijos poreikiams FĮ nustatymo tyrimas" xr:uid="{8E409A3F-E013-4EF4-93BB-B67A32F7DF94}"/>
    <hyperlink ref="AC225:AC252" r:id="rId138" display="FĮ-14-01 – FĮ-14-28. Katilų keitimo namų ūkiuose išlaidų FĮ nustatymo tyrimas" xr:uid="{BCD4FA88-92CD-4149-863B-9F04E1C8DD4E}"/>
    <hyperlink ref="AC253:AC280" r:id="rId139" display="FĮ-14-01 – FĮ-14-28. Katilų keitimo namų ūkiuose išlaidų FĮ nustatymo tyrimas" xr:uid="{1A263D11-8EDD-475E-BB70-1075DD5275BA}"/>
    <hyperlink ref="AC281:AC308" r:id="rId140" display="FĮ-14-01 – FĮ-14-28. Katilų keitimo namų ūkiuose išlaidų FĮ nustatymo tyrimas" xr:uid="{12EB513E-647D-476B-8ACB-DE8876C9EC42}"/>
    <hyperlink ref="AC354:AC355" r:id="rId141" display="FĮ-17-01 - FĮ-17-02. Profesinio mokymo įstaigų mokinių mobilumo į sektorinius praktinio mokymo centrus išlaidų FĮ nustatymo tyrimas" xr:uid="{99463B66-8FD9-4C06-A614-BBC423792B17}"/>
    <hyperlink ref="AC359" r:id="rId142" xr:uid="{F5D05A4C-94D0-4C93-B0D2-371F5481A769}"/>
    <hyperlink ref="AC361:AC362" r:id="rId143" display="FĮ-19-01 – FĮ-19-02. Vėjo elektrinių įrangos bei įrengimo išlaidų FĮ nustatymo tyrimas" xr:uid="{96E14D4F-C734-4DA4-95C7-C10963554675}"/>
    <hyperlink ref="AC363" r:id="rId144" display="https://2021.esinvesticijos.lt/dokumentai/fi-19-01-fi-19-02-vejo-elektriniu-irangos-bei-irengimo-islaidu-fi-nustatymo-tyrimas" xr:uid="{E848EB0D-CAB3-4B73-B792-A4C9BAAB8EA5}"/>
    <hyperlink ref="AC363:AC364" r:id="rId145" display="FĮ-19-01 – FĮ-19-02. Vėjo elektrinių įrangos bei įrengimo išlaidų FĮ nustatymo tyrimas" xr:uid="{AB51318E-AB5E-4DC4-A0B8-7C20C27D2048}"/>
    <hyperlink ref="AC145" r:id="rId146" xr:uid="{164592ED-CFE9-44E8-BAF6-CFA8D1BB39BB}"/>
    <hyperlink ref="AC391" r:id="rId147" xr:uid="{F9924590-D8AB-4273-BA62-A8A9E1C00D85}"/>
    <hyperlink ref="AC475:AC476" r:id="rId148" display="FĮ-29-01-FĮ-29-02. Projektų dalyvių (bedarbių) dalyvavusių stažuotėje mėnesio išlaidų fiksuotųjų vieneto įkainių nustatymo tyrimas" xr:uid="{F3E4CB2D-3F2B-4F6C-AC7B-3D1AE064E192}"/>
    <hyperlink ref="AC477:AC478" r:id="rId149" display="FĮ-29-01-FĮ-29-02. Projektų dalyvių (bedarbių) dalyvavusių stažuotėje mėnesio išlaidų fiksuotųjų vieneto įkainių nustatymo tyrimas" xr:uid="{9C82C495-BAA9-4610-A56A-0AB1AAA14B8A}"/>
    <hyperlink ref="AC728:AC729" r:id="rId150" display="FĮ-48-01-FĮ-48-02. Projektų dalyvių (bedarbių) dalyvavusių stažuotėje dienos išlaidų fiksuotųjų vieneto įkainių nustatymo tyrimas" xr:uid="{8826A4DD-BFDF-4B74-91D8-1F70B970DBAA}"/>
    <hyperlink ref="AC734:AC739" r:id="rId151" display="FĮ-49-01-FĮ-49-06. Socialinę riziką patiriančioje šeimoje gyvenančių vaikų, kurie ugdomi pagal ikimokyklinio ar priešmokyklinio ugdymo programas, ugdymo krepšelio išlaidų fiksuotųjų vieneto įkainių nustatymo tyrimas" xr:uid="{735CB8D0-6030-44F4-998D-B36E43C35133}"/>
    <hyperlink ref="AD119" r:id="rId152" xr:uid="{F40D0F3B-E184-4C30-B4CC-3A4332E67CA8}"/>
    <hyperlink ref="AC724:AC725" r:id="rId153" display="FĮ-47-01. Projektą vykdančio personalo savanoriško darbo įnašo fiksuotojo vieneto įkainio nustatymo tyrimas" xr:uid="{1D1DAC88-FA2A-435B-B5BE-FEFA294E6858}"/>
    <hyperlink ref="AD36:AD39" r:id="rId154" display="Patvirtintas su IP keitimu (2023-06-05 Nr. C(2022)5742). " xr:uid="{3A687A1D-A121-4F96-AFD6-6415C6205BA9}"/>
    <hyperlink ref="AD481" r:id="rId155" xr:uid="{62368409-176A-4BAE-854E-5C7ADD9D5118}"/>
    <hyperlink ref="AC36:AC39" r:id="rId156" display="FS-01-01 – FS-01-04. Įgyvendinamų privalomų matomumo ir informavimo priemonių apie ESFI veiklas išlaidų FS nustatymo tyrimas" xr:uid="{1F3C8801-5C34-4B45-847C-097321F28F54}"/>
    <hyperlink ref="AC32:AC35" r:id="rId157" display="FS-01-01 – FS-01-04. Įgyvendinamų privalomų matomumo ir informavimo priemonių apie ESFI veiklas išlaidų FS nustatymo tyrimas" xr:uid="{5A3F28A7-D6B9-4B46-8668-0E509FF2DB6E}"/>
    <hyperlink ref="AC28:AC31" r:id="rId158" display="FS-01-01 – FS-01-04. Įgyvendinamų privalomų matomumo ir informavimo priemonių apie ESFI veiklas išlaidų FS nustatymo tyrimas" xr:uid="{AAC8249A-735B-4CCE-AE7E-BAC01B5852B6}"/>
    <hyperlink ref="AC72" r:id="rId159" display="https://2021.esinvesticijos.lt/dokumentai/fi-03-01-fi-03-12-elektromobiliu-ikrovimo-prieigu-irengimo-islaidu-fi-nustatymo-tyrimas" xr:uid="{6D5D5F4C-9D67-4466-8720-225EB544A5A3}"/>
    <hyperlink ref="AC72:AC83" r:id="rId160" display="FĮ-03-01 – FĮ-03-12. Elektromobilių įkrovimo prieigų įrengimo išlaidų FĮ nustatymo tyrimas" xr:uid="{4DAAFE71-8ED8-45E1-A49A-93D32D63F1FB}"/>
    <hyperlink ref="AC98:AC103" r:id="rId161" location="prevVersions" display="FĮ-04-03 – FĮ-04-08. Ūkio subjektų įrengtų saulės elektrinių išlaidų FĮ nustatymo tyrimas (04 versija)" xr:uid="{57E2320A-15E0-4829-9221-AA89199E4BAC}"/>
    <hyperlink ref="AC92:AC97" r:id="rId162" location="prevVersions" display="FĮ-04-03 – FĮ-04-08. Ūkio subjektų įrengtų saulės elektrinių išlaidų FĮ nustatymo tyrimas (03 versija)" xr:uid="{0E64F690-39A0-4EBA-B6A4-4D8ED1062A48}"/>
    <hyperlink ref="AC86:AC91" r:id="rId163" location="prevVersions" display="FĮ-04-03 – FĮ-04-08. Ūkio subjektų įrengtų saulės elektrinių išlaidų FĮ nustatymo tyrimas (02 versija)" xr:uid="{847F089C-E749-4D34-B9DE-16034C54E240}"/>
    <hyperlink ref="AC339" r:id="rId164" xr:uid="{6FDAF011-7ED6-4A48-B6D5-80E4508D3336}"/>
    <hyperlink ref="AC360" r:id="rId165" xr:uid="{D928DA72-D2D9-4A2C-9524-B5BFC34E7FF7}"/>
    <hyperlink ref="AC365" r:id="rId166" display="https://2021.esinvesticijos.lt/dokumentai/fi-19-01-fi-19-02-vejo-elektriniu-irangos-bei-irengimo-islaidu-fi-nustatymo-tyrimas" xr:uid="{D84611F1-35BE-4AC4-8DB8-98847DD58C27}"/>
    <hyperlink ref="AC365:AC366" r:id="rId167" display="FĮ-19-01 – FĮ-19-02. Vėjo elektrinių įrangos bei įrengimo išlaidų FĮ nustatymo tyrimas" xr:uid="{D29DFA19-D51A-4E51-B22A-B08CC2886964}"/>
    <hyperlink ref="AC375:AC376" r:id="rId168" display="FĮ-20 v.02 Akvakultūros ūkių gamtotvarkos darbų išlaidų fiksuotojo vieneto įkainio nustatymo tyrimas (2024 m. kovo 1 d. redakcija)" xr:uid="{12372C5B-B387-4836-B7BF-EC4433FEA933}"/>
    <hyperlink ref="AC392:AC393" r:id="rId169" display="FĮ-22-01 – FĮ-22-02. Kelionių išlaidų Lietuvoje fiksuotojo vieneto įkainio nustatymo tyrimas" xr:uid="{36D545A0-DEF9-4A75-9A70-702B70A96227}"/>
    <hyperlink ref="AC394" r:id="rId170" xr:uid="{8798C8BA-272E-4D56-8AA4-B93F990D5DB4}"/>
    <hyperlink ref="AC401:AC406" r:id="rId171" display="Saulės elektrinių įrengimo ar įsigijimo iš elektrinių parkų FĮ nustatymo tyrimas (2023 m.liepos 1 d. redakcija)" xr:uid="{78A8D84C-217A-4A4D-853A-A2D251AB21CC}"/>
    <hyperlink ref="AC407:AC412" r:id="rId172" display="Saulės elektrinių įrengimo ar įsigijimo iš elektrinių parkų FĮ nustatymo tyrimas (2024 m.kovo 1 d. redakcija)" xr:uid="{BDAB1588-541E-4937-A61D-4C9431D786D8}"/>
    <hyperlink ref="AC426:AC429" r:id="rId173" display="FĮ-25-01 – FĮ-25-04. Elektromobilių ir vandeniliu varomų lengvųjų transporto priemonių įsigijimo fiksuotųjų vieneto įkainių nustatymo tyrimas" xr:uid="{FC9D7C16-D955-4C05-AE9A-9B306D88654B}"/>
    <hyperlink ref="AC481" r:id="rId174" xr:uid="{21AF979A-035D-44AA-B290-AC16A37D0577}"/>
    <hyperlink ref="AC491:AC497" r:id="rId175" display="FĮ-32-01-FĮ-32-07. Kelionių į užsienį išlaidų fiksuotųjų vieneto įkainių nustatymo tyrimas" xr:uid="{06ADA8C9-2A0A-4AE0-9756-53ADC3B06DF0}"/>
    <hyperlink ref="AC512:AC518" r:id="rId176" display="FĮ-32-01-FĮ-32-07. Kelionių į užsienį išlaidų fiksuotųjų vieneto įkainių nustatymo tyrimas" xr:uid="{32946E46-CA1C-4E43-9535-40684BB06FD9}"/>
    <hyperlink ref="AC512:AC520" r:id="rId177" display="FĮ-34-01-FĮ-34-10. Darbuotojo komandiruotės į Europos Sąjungos valstybę(-es) išlaidų fiksuotųjų vieneto įkainių nustatymo tyrimas" xr:uid="{18E21BA4-C5D4-43E8-B73B-3185D75CF782}"/>
    <hyperlink ref="AC565:AC592" r:id="rId178" display="FĮ-36 v.02 Katilų keitimo namų ūkiuose išlaidų fiksuotųjų vieneto įkainių nustatymo tyrimas (2024 m. kovo 1 d. redakcija)" xr:uid="{C8F1A392-DB87-4C31-9229-469924EC8F27}"/>
    <hyperlink ref="AC603:AC612" r:id="rId179" display="FĮ-37 v.02 Saugotinų laukinių vandens paukščių sulesamos akvakultūros produkcijos arba pašarų išlaidų fiksuotųjų vieneto įkainių nustatymo tyrimas (2024 m. kovo 1 d. redakcija)" xr:uid="{F576297B-A625-41E0-A550-01E34C8B957D}"/>
    <hyperlink ref="AC730:AC731" r:id="rId180" display="FĮ-48-01-FĮ-48-02. Projektų dalyvių (bedarbių) dalyvavusių stažuotėje dienos išlaidų fiksuotųjų vieneto įkainių nustatymo tyrimas" xr:uid="{BFA7673F-6A98-4B21-935C-918863AE1CF0}"/>
    <hyperlink ref="AC155" r:id="rId181" display="https://2021.esinvesticijos.lt/dokumentai/fi-10-01-fi-10-02-slapyniu-atkurimo-veiklu-fi-nustatymo-tyrimas" xr:uid="{96816CD8-F14E-4403-922A-25786D497E32}"/>
    <hyperlink ref="AC157" r:id="rId182" display="https://2021.esinvesticijos.lt/dokumentai/fi-10-01-fi-10-02-slapyniu-atkurimo-veiklu-fi-nustatymo-tyrimas" xr:uid="{D1F69829-32D3-4B37-9149-1FF13ED79978}"/>
    <hyperlink ref="AC155:AC158" r:id="rId183" location="prevVersions" display="FĮ-10-01 – FĮ-10-02. Šlapynių atkūrimo veiklų FĮ nustatymo tyrimas" xr:uid="{B6F1E4F0-A15A-4EA5-A566-79D91326FFBC}"/>
    <hyperlink ref="AC189:AC194" r:id="rId184" display="FĮ-11-01 - FĮ-11-12 Dalyvavimo tarptautinėse parodose FĮ nustatymo tyrimas (EJRŽF)" xr:uid="{BC5DB94C-DE38-4DC3-A53F-0CF7FB3C3302}"/>
    <hyperlink ref="AC692" r:id="rId185" display="https://www.esf.lt/data/public/uploads/2024/04/ekologines-gamybos-fi-nustatymo-tyrimas_v.01.pdf" xr:uid="{506CB1E4-BFF4-4620-A776-D55775740C06}"/>
    <hyperlink ref="AC696" r:id="rId186" display="https://www.esf.lt/data/public/uploads/2024/04/ekologines-gamybos-fi-nustatymo-tyrimas_v.02.pdf" xr:uid="{54B8F16A-6C76-447E-A54F-BEB4F1DB9075}"/>
    <hyperlink ref="AD734:AD739" r:id="rId187" display="Patvirtintas su IP keitimu (EK 2024.04.08 sprendimu Nr. C(2024) 2390" xr:uid="{B3D70D5E-B942-47A2-B079-309BFBA3AB3C}"/>
    <hyperlink ref="AD724:AD725" r:id="rId188" display="Patvirtintas su IP keitimu (EK 2024.04.08 sprendimu Nr. C(2024) 2390" xr:uid="{20A8D31E-542A-40E1-88DC-E415505B6BBE}"/>
    <hyperlink ref="AD716:AD717" r:id="rId189" display="Patvirtintas su IP keitimu (EK 2024.04.08 sprendimu Nr. C(2024) 2390" xr:uid="{7D7FE1FF-7787-40F5-AD05-75C069951C09}"/>
    <hyperlink ref="AD700:AD703" r:id="rId190" display="Patvirtintas su IP keitimu (EK 2024.04.08 sprendimu Nr. C(2024) 2390" xr:uid="{9E773CF4-9647-440A-A9F0-487FEF69EF89}"/>
    <hyperlink ref="AD746:AD747" r:id="rId191" display="Patvirtintas su IP keitimu (EK 2024.04.08 sprendimu Nr. C(2024) 2390" xr:uid="{A935F55D-93E2-4E9E-A4D6-2E9460B7A6CA}"/>
    <hyperlink ref="AD750:AD751" r:id="rId192" display="Patvirtintas su IP keitimu (EK 2024.04.08 sprendimu Nr. C(2024) 2390" xr:uid="{F8841352-9ECB-4B23-A93A-D80F544B66D7}"/>
    <hyperlink ref="AD754:AD755" r:id="rId193" display="Patvirtintas su IP keitimu (EK 2024.04.08 sprendimu Nr. C(2024) 2390" xr:uid="{FB864CCD-E566-4DAF-9795-0D2D057804B8}"/>
    <hyperlink ref="AD758:AD759" r:id="rId194" display="Patvirtintas su IP keitimu (EK 2024.04.08 sprendimu Nr. C(2024) 2390" xr:uid="{B1288DE4-D965-4EAD-98C6-2D55EAB4ECA2}"/>
    <hyperlink ref="AD802:AD803" r:id="rId195" display="Patvirtintas su IP keitimu (EK 2024.04.08 sprendimu Nr. C(2024) 2390" xr:uid="{C3A62129-B039-43B4-B3D0-60CA557D50E3}"/>
    <hyperlink ref="AD806:AD807" r:id="rId196" display="Patvirtintas su IP keitimu (EK 2024.04.08 sprendimu Nr. C(2024) 2390" xr:uid="{FA9BFD1B-633D-47BE-8B2D-376827E11D64}"/>
    <hyperlink ref="AD810:AD823" r:id="rId197" display="Patvirtintas su IP keitimu (EK 2024.04.08 sprendimu Nr. C(2024) 2390" xr:uid="{00B9A15E-F5FB-4746-8FC7-08F27D4681C7}"/>
    <hyperlink ref="AD875:AD905" r:id="rId198" display="Patvirtintas su IP keitimu (EK 2024.04.08 sprendimu Nr. C(2024) 2390" xr:uid="{6877191C-8BF1-4D35-AC46-0B88183BC7EC}"/>
    <hyperlink ref="AC746:AC747" r:id="rId199" display="FĮ-50-01-FĮ-50-02. Aplinkosaugos vadybos sistemos diegimo ir sertifikavimo fiksuotojo vieneto įkainio nustatymo tyrimas" xr:uid="{CAD7BA75-8CBD-413E-A3DA-145D6F4A6756}"/>
    <hyperlink ref="AC750:AC751" r:id="rId200" display="FĮ-51-01-FĮ-51-02. Įmonės gaminamo produkto ekologinio projektavimo fiksuotojo vieneto įkainio nustatymo tyrimas" xr:uid="{A9659888-BD30-42A4-AE1A-F52855A07285}"/>
    <hyperlink ref="AC754:AC755" r:id="rId201" display="FĮ-52-01-FĮ-52-02. Gamybos technologijų audito fiksuotojo vieneto įkainio nustatymo tyrimas" xr:uid="{0E45A72F-BB05-4EB7-A895-A1732E41D5F2}"/>
    <hyperlink ref="AC758:AC779" r:id="rId202" display="FĮ-53-01 – FĮ-53-04. Investicijų projekto parengimo fiksuotųjų vieneto įkainių nustatymo tyrimas " xr:uid="{BCF78B92-7CBA-4DE5-912F-0135F2521EF5}"/>
    <hyperlink ref="AC806:AC807" r:id="rId203" display="FĮ-55-01-FĮ-55-02. Karšto vandens skaitiklių su nuotolinio duomenų nuskaitymo funkcija fiksuotojo vieneto įkainio nustatymo tyrimas " xr:uid="{51340880-4C5E-4B23-A79F-E5DFCCB3D79F}"/>
    <hyperlink ref="AC810:AC823" r:id="rId204" display="FĮ-56-01 – FĮ-56-10. Darbuotojo komandiruotės į Europos Sąjungos valstybę(-es) išlaidų fiksuotųjų vieneto įkainių nustatymo tyrimas" xr:uid="{DDEAE045-682E-4E86-99A6-26842EF01ADF}"/>
    <hyperlink ref="AC841:AC855" r:id="rId205" display="FĮ-57-01 – FĮ-57-11. Kelionių į užsienį išlaidų fiksuotųjų vieneto įkainių nustatymo tyrimas " xr:uid="{11A56B52-D85F-4966-A9E7-18B05F65EBEF}"/>
    <hyperlink ref="AC676:AC691" r:id="rId206" display="FĮ-43-01-FĮ-43-16. Viešųjų elektromobilių įkrovimo stotelių su prieiga (-omis) įrengimo fiksuotųjų vieneto įkainių nustatymo tyrimas" xr:uid="{96418E42-0460-47EB-9154-1D911EEFD13B}"/>
    <hyperlink ref="AC708:AC711" r:id="rId207" display="FĮ-45-01-FĮ-45-04. Elektros energijos kaupimo įrenginių įsigijimo ir įrengimo išlaidų fiksuotųjų vieneto įkainių nustatymo tyrimas" xr:uid="{F7122208-F448-4357-9AD1-C4D1EA78A43F}"/>
    <hyperlink ref="AD708:AD711" r:id="rId208" display="Patvirtintas su IP keitimu (EK 2024.04.08 sprendimu Nr. C(2024) 2390" xr:uid="{179EA7B2-E1F3-4532-B4C5-96F4628908B5}"/>
    <hyperlink ref="AC718:AC719" r:id="rId209" display="FĮ-46-01-FĮ-46-02. Vėjo elektrinių įrangos bei įrengimo išlaidų fiksuotojo vieneto įkainio nustatymo tyrimas" xr:uid="{C82FA443-8909-41AC-8170-CAFAD907AD80}"/>
    <hyperlink ref="AD718:AD719" r:id="rId210" display="Patvirtintas su IP keitimu (EK 2024.04.08 sprendimu Nr. C(2024) 2390" xr:uid="{BFE51684-93CF-4B61-860D-5EDA72FE9CE1}"/>
    <hyperlink ref="AC726:AC727" r:id="rId211" display="FĮ-47-01. Projektą vykdančio personalo savanoriško darbo įnašo fiksuotojo vieneto įkainio nustatymo tyrimas" xr:uid="{E443DAF0-ED62-49CB-90E4-7A53E3E7BEC9}"/>
    <hyperlink ref="AD726:AD727" r:id="rId212" display="Patvirtintas su IP keitimu (EK 2024.04.08 sprendimu Nr. C(2024) 2390" xr:uid="{EA94A096-9DD8-4C71-B4C9-E56B38E8EC2E}"/>
    <hyperlink ref="AC740:AC745" r:id="rId213" display="FĮ-49-01-FĮ-49-06. Socialinę riziką patiriančioje šeimoje gyvenančių vaikų, kurie ugdomi pagal ikimokyklinio ar priešmokyklinio ugdymo programas, ugdymo krepšelio išlaidų fiksuotųjų vieneto įkainių nustatymo tyrimas" xr:uid="{30EB5E7B-C146-4416-8D25-C6AF650EC167}"/>
    <hyperlink ref="AD740:AD745" r:id="rId214" display="Patvirtintas su IP keitimu (EK 2024.04.08 sprendimu Nr. C(2024) 2390" xr:uid="{C941CFA4-5C28-448A-8C66-683393BD74FE}"/>
    <hyperlink ref="AD748:AD749" r:id="rId215" display="Patvirtintas su IP keitimu (EK 2024.04.08 sprendimu Nr. C(2024) 2390" xr:uid="{41DCDA30-4221-4726-8B15-6DAE9DE10CF1}"/>
    <hyperlink ref="AC748:AC749" r:id="rId216" display="FĮ-50-01-FĮ-50-02. Aplinkosaugos vadybos sistemos diegimo ir sertifikavimo fiksuotojo vieneto įkainio nustatymo tyrimas" xr:uid="{A623743D-2D4A-4E81-8F4A-F8C679F807DC}"/>
    <hyperlink ref="AD752:AD753" r:id="rId217" display="Patvirtintas su IP keitimu (EK 2024.04.08 sprendimu Nr. C(2024) 2390" xr:uid="{4C3A7282-931C-4E2C-AF6B-905FBFB2A77B}"/>
    <hyperlink ref="AC752:AC753" r:id="rId218" display="FĮ-51-01-FĮ-51-02. Įmonės gaminamo produkto ekologinio projektavimo fiksuotojo vieneto įkainio nustatymo tyrimas" xr:uid="{786E3D4D-2E7E-40B5-B6D9-B07258033C38}"/>
    <hyperlink ref="AD756:AD757" r:id="rId219" display="Patvirtintas su IP keitimu (EK 2024.04.08 sprendimu Nr. C(2024) 2390" xr:uid="{9D2430CB-1E66-416F-812C-67A24BA48F50}"/>
    <hyperlink ref="AC756:AC757" r:id="rId220" display="FĮ-52-01-FĮ-52-02. Gamybos technologijų audito fiksuotojo vieneto įkainio nustatymo tyrimas" xr:uid="{625DB0F5-414C-4BF9-B050-F8088DD25C2A}"/>
    <hyperlink ref="AD804:AD805" r:id="rId221" display="Patvirtintas su IP keitimu (EK 2024.04.08 sprendimu Nr. C(2024) 2390" xr:uid="{62062275-EBA7-40A3-82E9-DED96FAF4E3D}"/>
    <hyperlink ref="AC804:AC805" r:id="rId222" display="FĮ-54-01 – FĮ-54-02. Įvadinių šilumos apskaitos prietaisų su nuotolinio duomenų nuskaitymo funkcija fiksuotojo vieneto įkainio nustatymo tyrimas" xr:uid="{8DFC5B44-B206-4620-9C6C-D1249DF0502D}"/>
    <hyperlink ref="AD808:AD809" r:id="rId223" display="Patvirtintas su IP keitimu (EK 2024.04.08 sprendimu Nr. C(2024) 2390" xr:uid="{33F4F818-29FE-4ED5-8CAC-B7E75BD25BD7}"/>
    <hyperlink ref="AC808:AC809" r:id="rId224" display="FĮ-55-01-FĮ-55-02. Karšto vandens skaitiklių su nuotolinio duomenų nuskaitymo funkcija fiksuotojo vieneto įkainio nustatymo tyrimas " xr:uid="{85523272-0A6B-48B1-9095-05DEF6E00823}"/>
    <hyperlink ref="AC824:AC837" r:id="rId225" display="FĮ-56-01 – FĮ-56-10. Darbuotojo komandiruotės į Europos Sąjungos valstybę(-es) išlaidų fiksuotųjų vieneto įkainių nustatymo tyrimas" xr:uid="{F7F44C08-BDAE-4236-B0DD-80835A816114}"/>
    <hyperlink ref="AD856:AD870" r:id="rId226" display="Patvirtintas su IP keitimu (EK 2024.04.08 sprendimu Nr. C(2024) 2390" xr:uid="{D4FC7150-CB88-4F47-B45B-654E92A54123}"/>
    <hyperlink ref="AD907:AD937" r:id="rId227" display="Patvirtintas su IP keitimu (EK 2024.04.08 sprendimu Nr. C(2024) 2390" xr:uid="{2D1CF008-CDBC-4513-831F-0BAAE0A4B288}"/>
    <hyperlink ref="AC907:AC937" r:id="rId228" display="FĮ-58-01 – FĮ-58-02. Kelionių išlaidų Lietuvoje fiksuotojo vieneto įkainio nustatymo tyrimas " xr:uid="{DAB80C70-6B03-41DA-A521-B9CFEE4147E2}"/>
    <hyperlink ref="AC875:AC905" r:id="rId229" display="FĮ-58-01 – FĮ-58-02. Kelionių išlaidų Lietuvoje fiksuotojo vieneto įkainio nustatymo tyrimas " xr:uid="{A7F7443A-1120-42E4-866E-1C89A528B663}"/>
    <hyperlink ref="AC856:AC871" r:id="rId230" display="FĮ-57-01 – FĮ-57-11. Kelionių į užsienį išlaidų fiksuotųjų vieneto įkainių nustatymo tyrimas " xr:uid="{B4F12DC2-38DA-4E3E-A656-859DA5BA136B}"/>
    <hyperlink ref="AC802:AC803" r:id="rId231" display="FĮ-54-01 – FĮ-54-02. Įvadinių šilumos apskaitos prietaisų su nuotolinio duomenų nuskaitymo funkcija fiksuotojo vieneto įkainio nustatymo tyrimas" xr:uid="{B7D2CF88-1AAA-4351-8228-FD2E0B04ED0A}"/>
    <hyperlink ref="AC732:AC733" r:id="rId232" display="FĮ-48-01-FĮ-48-02. Projektų dalyvių (bedarbių) dalyvavusių stažuotėje dienos išlaidų fiksuotųjų vieneto įkainių nustatymo tyrimas" xr:uid="{D526A4BA-102E-4BEF-9DF9-848EFEF9CCBF}"/>
    <hyperlink ref="AD780:AD781" r:id="rId233" display="Patvirtintas su IP keitimu (EK 2024.04.08 sprendimu Nr. C(2024) 2390" xr:uid="{ECF8A8E9-05E6-498F-BE47-6CCD32B6EC7C}"/>
    <hyperlink ref="AC780:AC801" r:id="rId234" display="FĮ-53-01 – FĮ-53-04. Investicijų projekto parengimo fiksuotųjų vieneto įkainių nustatymo tyrimas " xr:uid="{90E7DD32-DB1A-4899-AAF6-5564588BDAF9}"/>
    <hyperlink ref="AC942:AC943" r:id="rId235" display="FĮ-48-01-FĮ-48-02. Projektų dalyvių (bedarbių) dalyvavusių stažuotėje dienos išlaidų fiksuotųjų vieneto įkainių nustatymo tyrimas" xr:uid="{965B19C3-7B35-4258-B3B6-41E3D5D1379A}"/>
    <hyperlink ref="AC942:AC947" r:id="rId236" display="FĮ-59-01-FĮ-59-06. Vadovėlių, parengtų pagal atnaujintas bendrojo ugdymo bendrąsias programas, įsigijimo išlaidų fiksuotųjų vieneto įkainių nustatymo tyrimas" xr:uid="{B98FA2D9-CD94-458A-B94D-7469083387B6}"/>
    <hyperlink ref="AD23:AD26" r:id="rId237" display="Patvirtinas su IP keitimu (2022 m. rugpjūčio 3 d. Europos Komisijos sprendimu Nr. C(2022) 5742)" xr:uid="{A2A03CFA-2B69-433A-A67A-96B3215B9766}"/>
    <hyperlink ref="AC23:AC26" r:id="rId238" display="FĮ-01-01. Subsidijos darbo vietai steigti FĮ nustatymo tyrimas (ES fondų investicijų programa)" xr:uid="{331E6C99-E923-415E-931E-8D2D63C00E74}"/>
    <hyperlink ref="AC27" r:id="rId239" xr:uid="{586C4392-BFD3-4572-8CC5-7EC6E48CA881}"/>
    <hyperlink ref="AC110" r:id="rId240" display="https://2021.esinvesticijos.lt/dokumentai/fi-05-01-fi-05-02-integralios-slaugos-ir-globos-paslaugos-namuose-islaidu-fi-nustatymo-tyrimas" xr:uid="{4455FE56-1FB7-4BB9-9133-5CAF2F56F538}"/>
    <hyperlink ref="AC110:AC111" r:id="rId241" display="FĮ-05-01 – FĮ-05-02. Integralios (slaugos ir globos) paslaugos namuose išlaidų FĮ nustatymo tyrimas" xr:uid="{D3D7BEC9-6E9C-4D0D-B2E7-A9E020D73DCD}"/>
    <hyperlink ref="AD110:AD111" r:id="rId242" display="Patvirtintas su IP (2022 m. rugpjūčio 3 d. Europos Komisijos sprendimu Nr. C(2022) 5742)" xr:uid="{13754B00-FC84-49EC-90DC-82CA0A0243F6}"/>
    <hyperlink ref="AC131" r:id="rId243" display="https://2021.esinvesticijos.lt/dokumentai/fi-08-01-fi-08-06-privaciu-ja-ir-viesojo-valdymo-instituciju-projektu-dalyviu-du-fi-nustatymo-tyrimas" xr:uid="{5DF2D727-6B14-481B-9EEA-3EADD4E99570}"/>
    <hyperlink ref="AC131:AC136" r:id="rId244" display="FĮ-08-01 – FĮ-08-06. Privačių JA ir viešojo valdymo institucijų projektų dalyvių DU FĮ nustatymo tyrimas" xr:uid="{26BD9C82-2D4F-4004-8A74-443CBBE95657}"/>
    <hyperlink ref="AD131" r:id="rId245" xr:uid="{A76C7FA4-3CF2-48A1-8CA7-0DBD14E3F335}"/>
    <hyperlink ref="AB149" r:id="rId246" display="Asmenų, priklausomų nuo psichoaktyviųjų medžiagų, reabilitacijos fiksuotųjų vieneto įkainių nustatymo tyrimas (2022 m. sausio 13 d. redakcija)" xr:uid="{7C80EB20-CB42-4F78-A74B-0B2835CEB132}"/>
    <hyperlink ref="AC149" r:id="rId247" xr:uid="{7A7BC4CA-DA81-4269-BAB0-F6275AF8F34C}"/>
    <hyperlink ref="AD149" r:id="rId248" xr:uid="{9AE8ADCB-34BC-48B2-B276-07A41949370D}"/>
    <hyperlink ref="AC214" r:id="rId249" display="https://2021.esinvesticijos.lt/dokumentai/fi-12-01-fi-12-02-saules-elektrines-irengimo-namu-ukiuose-islaidu-fi-nustatymo-tyrimas" xr:uid="{68F0592F-0FB8-4737-8943-BDFBF32E8CED}"/>
    <hyperlink ref="AC214:AC215" r:id="rId250" display="FĮ-12-01 – FĮ-12-02. Saulės elektrinės įrengimo namų ūkiuose išlaidų FĮ nustatymo tyrimas" xr:uid="{7A883817-F7A3-494E-930D-36516BD6E168}"/>
    <hyperlink ref="AC223" r:id="rId251" display="https://2021.esinvesticijos.lt/dokumentai/fi-13-01-fi-13-02-saules-elektriniu-isigijimo-namu-ukiu-elektros-energijos-poreikiams-fi-nustatymo-tyrimas" xr:uid="{9CEA8EE7-5DA7-41DE-A0F9-A3152B6BBA3C}"/>
    <hyperlink ref="AC223:AC224" r:id="rId252" display="FĮ-13-01 – FĮ-13-02. Saulės elektrinių įsigijimo namų ūkių elektros energijos poreikiams FĮ nustatymo tyrimas" xr:uid="{3B85370B-6291-4D34-B8EA-E739D0A89B72}"/>
    <hyperlink ref="AC309" r:id="rId253" display="https://2021.esinvesticijos.lt/dokumentai/fi-14-01-fi-14-28-katilu-keitimo-namu-ukiuose-islaidu-fi-nustatymo-tyrimas" xr:uid="{1A313C8A-A4D7-44AD-98F9-84BD7EE0DD83}"/>
    <hyperlink ref="AC309:AC336" r:id="rId254" display="FĮ-14-01 – FĮ-14-28. Katilų keitimo namų ūkiuose išlaidų FĮ nustatymo tyrimas" xr:uid="{480DAB26-2F98-45CE-8793-C5FF811014E8}"/>
    <hyperlink ref="AC348" r:id="rId255" display="https://2021.esinvesticijos.lt/dokumentai/fi-16-01-fi-16-04-profesinio-mokymo-proramu-moksleiviu-profesinio-mokymo-pagal-pameistrystes-forma-islaidu-fi-nustatymo-tyrimas" xr:uid="{96FE547C-3920-4B6E-B7AC-59EBE02FF791}"/>
    <hyperlink ref="AC348:AC351" r:id="rId256" display="FĮ-16-01 – FĮ-16-04. Profesinio mokymo programų moksleivių profesinio mokymo pagal pameistrystės formą išlaidų FĮ nustatymo tyrimas" xr:uid="{DC389D4F-FFBE-4A8C-992D-F84D4C2FB166}"/>
    <hyperlink ref="AC356" r:id="rId257" display="https://2021.esinvesticijos.lt/dokumentai/fi-17-01-fi-17-02-profesinio-mokymo-istaigu-mokiniu-mobilumo-i-sektorinius-praktinio-mokymo-centrus-islaidu-fi-nustatymo-tyrimas" xr:uid="{43AC793C-3DC5-46AF-8C6A-8FDA429C0BD9}"/>
    <hyperlink ref="AC356:AC357" r:id="rId258" display="FĮ-17-01 - FĮ-17-02. Profesinio mokymo įstaigų mokinių mobilumo į sektorinius praktinio mokymo centrus išlaidų FĮ nustatymo tyrimas" xr:uid="{B7764736-DD5B-4160-BD7B-D30250F021C5}"/>
    <hyperlink ref="AC371" r:id="rId259" display="https://www.esf.lt/data/public/uploads/2023/01/vietos-pletros-strategijos-parengimo-fi-nustatymo-metodika_ikelimui.pdf" xr:uid="{615088BC-D052-4BDB-9591-28C3894346FE}"/>
    <hyperlink ref="AC371:AC372" r:id="rId260" display="Vietos plėtros strategijos parengimo fiksuotosios sumos nustatymo tyrimas (2023 m. liepos 1 d. redakcija)" xr:uid="{9C555DC7-1932-4BBD-8049-C38B1FDE29C9}"/>
    <hyperlink ref="AC419:AC421" r:id="rId261" display="FĮ-24-01 – FĮ-24-03. Psichologo (psichoterapeuto) / socialinio darbuotojo / individualios priežiūros personalo (užimtumo specialisto) darbo užmokesčio fiksuotųjų vieneto įkainių nustatymo tyrimas" xr:uid="{E7574CBA-3EDE-4DBC-88CD-19937041C80A}"/>
    <hyperlink ref="AD419" r:id="rId262" xr:uid="{215D05BD-5284-4742-8807-C30ED7FB8F46}"/>
    <hyperlink ref="AC470:AC474" r:id="rId263" display="FĮ-28-01 – FĮ-28-05. Projektų dalyvių (bedarbių) profesinio mokymo pagal pameistrystės formą fiksuotųjų vieneto įkainių nustatymo tyrimas" xr:uid="{E6E69497-5130-4BCC-B714-31411C17C249}"/>
    <hyperlink ref="AD470" r:id="rId264" xr:uid="{FE92C4B6-B2A1-4C06-A3EB-76FF64D2A4D9}"/>
    <hyperlink ref="AC621:AC623" r:id="rId265" display="FĮ-39-01-FĮ-39-03. Privačių juridinių asmenų projektą vykdančio personalo darbo užmokesčio fiksuotųjų vieneto įkainių nustatymo tyrimas" xr:uid="{AE640EEE-24D9-4971-A58F-65AFFEAAA8C5}"/>
    <hyperlink ref="AD621" r:id="rId266" xr:uid="{826579E8-944B-4FCF-9F86-85FBA292CCC6}"/>
    <hyperlink ref="AC628" r:id="rId267" display="https://www.esf.lt/data/public/uploads/2023/07/jaunimo-darbuotoju-du-fi_skelbimui.pdf" xr:uid="{CE203933-915E-4F30-AFD7-A3750CD69E18}"/>
    <hyperlink ref="AC628:AC630" r:id="rId268" display="FĮ-40-01 - FĮ-40-03 Darbuotojų, dirbančių su mažiau galimybių turinčiais ir neaktyviais NEET jaunais žmonėmis, darbo užmokesčio fiksuotųjų vieneto įkainių nustatymo tyrimas (2023 m. liepos 20 d. redakcija)" xr:uid="{39AF60B6-85A6-4BC3-BC92-C2CBBCCE3BF3}"/>
    <hyperlink ref="AC385:AC388" r:id="rId269" display="Viešųjų juridinių asmenų projektą vykdančio personalo darbo užmokesčio išlaidų fiksuotųjų vieneto įkainių nustatymo tyrimas (2023 m. liepos 1 d. redakcija)" xr:uid="{F1691652-78A0-467D-9CAD-42564840F022}"/>
    <hyperlink ref="AC117" r:id="rId270" display="FĮ-07-01. Dirbančiųjų mokymo valandos fiksuotojo vieneto įkainio nustatymo tyrimas (03 versija)" xr:uid="{F0DD7D3F-D0A1-40B3-8F7A-F7737D96B644}"/>
    <hyperlink ref="AC948:AC949" r:id="rId271" display="FĮ-60-01 - FĮ-60-02 Suteiktų konsultacijų inovacijų klausimais vienos valandos fiksuotojo vieneto įkainio nustatymo tyrimas" xr:uid="{C710AFA1-3BEF-41B0-9D6A-07E5E63F1AF9}"/>
    <hyperlink ref="AC950:AC953" r:id="rId272" display="FĮ-61-01-FĮ-61-04. Parengtų inovacijų audito ataskaitų ir/arba rekomendacijų dėl skaitmeninių inovacijų diegimo planų fiksuotųjų vieneto įkainių nustatymo tyrimas" xr:uid="{AE60E976-223B-4B75-8DB7-0B4D15D6497B}"/>
    <hyperlink ref="AC954:AC957" r:id="rId273" display="FĮ-62-01-FĮ-62-02. Šilumos siurblių oras-oras įsigijimo išlaidų fiksuotojo vieneto įkainio nustatymo tyrimas" xr:uid="{6C42616F-A71D-4BEC-8D90-43E6EF1CB87B}"/>
    <hyperlink ref="AC624" r:id="rId274" xr:uid="{96C60E1D-5966-4406-9769-E3BAE561D88D}"/>
    <hyperlink ref="AC838:AC840" r:id="rId275" display="FĮ-56-01 - FĮ-56-09 Darbuotojo komandiruotės į Europos sąjungos valstybę(-es) išlaidų fiksuotųjų vieneto įkainių nustatymo tyrimas (EJRŽAF)" xr:uid="{C5F01204-C6EB-4558-8DB4-2B01355426A5}"/>
    <hyperlink ref="AC872:AC874" r:id="rId276" display="FĮ-57-01 - FĮ-57-12 Kelionių į užsienį išlaidų fiksuotųjų vieneto įkainių nustatymo tyrimas (EJRŽAF)" xr:uid="{F9824561-3EDC-4134-82D1-19291FA1CD5A}"/>
    <hyperlink ref="AC939:AC940" r:id="rId277" display="FĮ-58-01 - FĮ-58-02 Kelionių išlaidų Lietuvoje fiksuotojo vieneto įkainio nustatymo tyrimas (EJRŽAF)" xr:uid="{ABE63A76-063C-4343-9F73-6003DBC811F5}"/>
    <hyperlink ref="AC941" r:id="rId278" xr:uid="{A26C1262-34BD-4C79-BDE3-24F0E9883583}"/>
    <hyperlink ref="AC500:AC501" r:id="rId279" display="FĮ-33-01-FĮ-33-02. Kompleksinių paslaugų šeimai fiksuotųjų vieneto įkainių nustatymo tyrimas" xr:uid="{0297C6C1-7580-4BB8-A008-2F6EB961FC16}"/>
    <hyperlink ref="AC958:AC969" r:id="rId280" display="FS-04-01 - FS-04-12 Žvejybos valdymo priemonės už laikiną žvejybos ribojimą fiksuotųjų sumų nustatymo tyrimas" xr:uid="{31087164-8588-45CC-B881-AE7F0E759A49}"/>
    <hyperlink ref="AC456:AC459" r:id="rId281" display="FĮ-27-01-FĮ-27-04. Projektų dalyvių (bedarbių) profesinio mokymo fiksuotųjų vieneto įkainių nustatymo tyrimas" xr:uid="{CAC37CA5-F4E6-4752-B35C-9A2DFB4D5B56}"/>
    <hyperlink ref="AC970" r:id="rId282" xr:uid="{8E1A157E-B191-4C98-9FFF-585381DAA522}"/>
    <hyperlink ref="AD825" r:id="rId283" display="Patvirtintas su IP keitimu (EK 2024.04.08 sprendimu Nr. C(2024) 2390" xr:uid="{1B134FFE-8605-47BC-BEBA-1A034C6B5E2C}"/>
    <hyperlink ref="AD842" r:id="rId284" display="Patvirtintas su IP keitimu (EK 2024.04.08 sprendimu Nr. C(2024) 2390" xr:uid="{B946184D-8795-42B1-AADA-19C13C91B98E}"/>
    <hyperlink ref="AC195:AC206" r:id="rId285" display="FĮ-11-01 - FĮ-11-12 Dalyvavimo tarptautinėse parodose FĮ nustatymo tyrimas (EJRŽAF)" xr:uid="{5A25791D-1806-42EF-9E51-0A030CDCB9EF}"/>
    <hyperlink ref="AC938" r:id="rId286" display="FĮ-58 v.02 Kelionių išlaidų Lietuvoje fiksuotojo vieneto įkainio nustatymo tyrimas (2024 m. balandžio 9 d. redakcija)" xr:uid="{433F4C74-589F-423B-9FA1-13586D2CBC66}"/>
    <hyperlink ref="AC906" r:id="rId287" display="FĮ-58 v.02 Kelionių išlaidų Lietuvoje fiksuotojo vieneto įkainio nustatymo tyrimas (EŽŪFKP)" xr:uid="{936D8AF7-18C1-4BAD-9D66-5740BB53849A}"/>
    <hyperlink ref="AC971:AC973" r:id="rId288" display="FĮ-64-01 - FĮ-64-03 Ūkio subjektų įrengtų saulės elektrinių išlaidų fiksuotųjų vieneto įkainių nustatymo tyrimas" xr:uid="{25C51DF6-1E46-41CC-98C5-CDAFB105E3B2}"/>
    <hyperlink ref="AC974:AC977" r:id="rId289" display="FĮ-65-01 - FĮ-65-04 Elektros energijos kaupimo įrenginių įsigijimo ir įrengimo išlaidų fiksuotųjų vieneto įkainių nustatymo tyrimas" xr:uid="{333F8135-8507-4D67-9E3E-3B18449074BE}"/>
    <hyperlink ref="AC978:AC979" r:id="rId290" display="FĮ-66-01 - FĮ-66-02 Kompensacijos žvejybos laivų, kurių veikla nutraukiama visam laikui, savininkams, fiksuotųjų vieneto įkainių nustatymo tyrimas " xr:uid="{3A4E9623-275B-4E4F-B0D1-CE68BC070B55}"/>
    <hyperlink ref="AC980" r:id="rId291" xr:uid="{3427B0BF-EB7C-4520-9791-B4C12C81F9A0}"/>
    <hyperlink ref="AC430:AC437" r:id="rId292" display="FĮ-26-01 – FĮ-26-08. Elektros energijos kaupimo įrenginių įsigijimo ir įrengimo išlaidų fiksuotųjų vieneto įkainių nustatymo tyrimas" xr:uid="{EE3119C7-A4AB-4532-A7CF-D5ECFF2E5465}"/>
    <hyperlink ref="AC981" r:id="rId293" xr:uid="{56679AFF-2A45-4AEE-8459-9A83A73AAEDB}"/>
    <hyperlink ref="AC982:AC1005" r:id="rId294" display="Su išlaidomis nesiejamo projekto finansavimo schema, skirta socialiai pažeidžiamų asmenų socialinei integracijai" xr:uid="{D2FCFA52-255F-4011-A7B3-EAAED6043D3F}"/>
    <hyperlink ref="AC1006" r:id="rId295" xr:uid="{D4EFAA37-456A-46B4-81EB-23A748D8B2F9}"/>
    <hyperlink ref="AC213" r:id="rId296" xr:uid="{605F523A-2315-4411-B555-64BB5A869DA5}"/>
    <hyperlink ref="AC222" r:id="rId297" xr:uid="{9C3B204A-D55E-4690-A1AC-0D35FA80187D}"/>
    <hyperlink ref="AC647:AC659" r:id="rId298" display="FĮ-42-01-FĮ-42-13 Profesinio mokymo ir neformalaus suaugusiųjų švietimo, kurio metu įgyjama aukštą pridėtinę vertę kurianti kvalifikacija ir (ar) kompetencija, fiksuotųjų vieneto įkainių nustatymo tyrimas" xr:uid="{976209C7-52B7-42DA-9A2B-48DB4353312A}"/>
    <hyperlink ref="AC442" r:id="rId299" xr:uid="{292BBC84-B62B-46B7-8E7C-1C2E6799C62D}"/>
    <hyperlink ref="AC447" r:id="rId300" xr:uid="{6A20FE9D-1BAE-477C-9B15-B9F630E72CF2}"/>
  </hyperlinks>
  <pageMargins left="0.7" right="0.7" top="0.75" bottom="0.75" header="0.3" footer="0.3"/>
  <pageSetup paperSize="9" orientation="portrait" r:id="rId30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9A6A142-3788-4B51-90C6-70D003AD3D12}">
          <x14:formula1>
            <xm:f>Sheet2!$B$2:$B$7</xm:f>
          </x14:formula1>
          <xm:sqref>P5:P8 P13 P18 P23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DC2E-61A2-414A-9142-7FBBF4EC8C6E}">
  <dimension ref="A1:H20"/>
  <sheetViews>
    <sheetView zoomScale="120" zoomScaleNormal="120" workbookViewId="0">
      <selection activeCell="M12" sqref="M12"/>
    </sheetView>
  </sheetViews>
  <sheetFormatPr defaultRowHeight="14.4" x14ac:dyDescent="0.3"/>
  <sheetData>
    <row r="1" spans="1:8" x14ac:dyDescent="0.3">
      <c r="A1" s="11" t="s">
        <v>0</v>
      </c>
    </row>
    <row r="2" spans="1:8" x14ac:dyDescent="0.3">
      <c r="A2" s="1" t="s">
        <v>33</v>
      </c>
    </row>
    <row r="3" spans="1:8" x14ac:dyDescent="0.3">
      <c r="A3" s="1" t="s">
        <v>35</v>
      </c>
    </row>
    <row r="4" spans="1:8" x14ac:dyDescent="0.3">
      <c r="A4" s="1" t="s">
        <v>34</v>
      </c>
    </row>
    <row r="5" spans="1:8" x14ac:dyDescent="0.3">
      <c r="A5" s="1" t="s">
        <v>956</v>
      </c>
    </row>
    <row r="6" spans="1:8" x14ac:dyDescent="0.3">
      <c r="A6" s="1" t="s">
        <v>962</v>
      </c>
    </row>
    <row r="7" spans="1:8" x14ac:dyDescent="0.3">
      <c r="A7" s="1" t="s">
        <v>961</v>
      </c>
    </row>
    <row r="8" spans="1:8" x14ac:dyDescent="0.3">
      <c r="A8" s="1" t="s">
        <v>1074</v>
      </c>
    </row>
    <row r="9" spans="1:8" x14ac:dyDescent="0.3">
      <c r="A9" s="1" t="s">
        <v>1539</v>
      </c>
    </row>
    <row r="10" spans="1:8" x14ac:dyDescent="0.3">
      <c r="A10" s="1"/>
    </row>
    <row r="11" spans="1:8" x14ac:dyDescent="0.3">
      <c r="A11" s="11" t="s">
        <v>226</v>
      </c>
      <c r="B11" s="1"/>
      <c r="C11" s="1"/>
      <c r="D11" s="1"/>
      <c r="E11" s="1"/>
      <c r="F11" s="1"/>
      <c r="G11" s="1"/>
      <c r="H11" s="1"/>
    </row>
    <row r="12" spans="1:8" x14ac:dyDescent="0.3">
      <c r="A12" s="1" t="s">
        <v>227</v>
      </c>
      <c r="B12" s="1"/>
      <c r="C12" s="1"/>
      <c r="D12" s="1"/>
      <c r="E12" s="1"/>
      <c r="F12" s="1"/>
      <c r="G12" s="1"/>
      <c r="H12" s="1"/>
    </row>
    <row r="13" spans="1:8" x14ac:dyDescent="0.3">
      <c r="A13" s="1" t="s">
        <v>228</v>
      </c>
      <c r="B13" s="1"/>
      <c r="C13" s="1"/>
      <c r="D13" s="1"/>
      <c r="E13" s="1"/>
      <c r="F13" s="1"/>
      <c r="G13" s="1"/>
      <c r="H13" s="1"/>
    </row>
    <row r="14" spans="1:8" x14ac:dyDescent="0.3">
      <c r="A14" s="1" t="s">
        <v>229</v>
      </c>
      <c r="B14" s="1"/>
      <c r="C14" s="1"/>
      <c r="D14" s="1"/>
      <c r="E14" s="1"/>
      <c r="F14" s="1"/>
      <c r="G14" s="1"/>
      <c r="H14" s="1"/>
    </row>
    <row r="15" spans="1:8" x14ac:dyDescent="0.3">
      <c r="A15" s="1" t="s">
        <v>230</v>
      </c>
      <c r="B15" s="1"/>
      <c r="C15" s="1"/>
      <c r="D15" s="1"/>
      <c r="E15" s="1"/>
      <c r="F15" s="1"/>
      <c r="G15" s="1"/>
      <c r="H15" s="1"/>
    </row>
    <row r="16" spans="1:8" x14ac:dyDescent="0.3">
      <c r="A16" s="1" t="s">
        <v>231</v>
      </c>
      <c r="B16" s="1"/>
      <c r="C16" s="1"/>
      <c r="D16" s="1"/>
      <c r="E16" s="1"/>
      <c r="F16" s="1"/>
      <c r="G16" s="1"/>
      <c r="H16" s="1"/>
    </row>
    <row r="17" spans="1:8" x14ac:dyDescent="0.3">
      <c r="A17" s="1" t="s">
        <v>232</v>
      </c>
      <c r="B17" s="1"/>
      <c r="C17" s="1"/>
      <c r="D17" s="1"/>
      <c r="E17" s="1"/>
      <c r="F17" s="1"/>
      <c r="G17" s="1"/>
      <c r="H17" s="1"/>
    </row>
    <row r="19" spans="1:8" x14ac:dyDescent="0.3">
      <c r="A19" s="4" t="s">
        <v>954</v>
      </c>
      <c r="B19" s="81"/>
      <c r="C19" s="81"/>
      <c r="D19" s="81"/>
      <c r="E19" s="81"/>
    </row>
    <row r="20" spans="1:8" x14ac:dyDescent="0.3">
      <c r="A20" s="4" t="s">
        <v>955</v>
      </c>
      <c r="B20" s="81"/>
      <c r="C20" s="81"/>
      <c r="D20" s="81"/>
      <c r="E20" s="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EA46-B29D-476A-A895-CB35C33AB851}">
  <dimension ref="B2:B7"/>
  <sheetViews>
    <sheetView workbookViewId="0">
      <selection activeCell="K16" sqref="K16"/>
    </sheetView>
  </sheetViews>
  <sheetFormatPr defaultRowHeight="14.4" x14ac:dyDescent="0.3"/>
  <sheetData>
    <row r="2" spans="2:2" x14ac:dyDescent="0.3">
      <c r="B2" t="s">
        <v>233</v>
      </c>
    </row>
    <row r="3" spans="2:2" x14ac:dyDescent="0.3">
      <c r="B3" t="s">
        <v>13</v>
      </c>
    </row>
    <row r="4" spans="2:2" x14ac:dyDescent="0.3">
      <c r="B4" t="s">
        <v>18</v>
      </c>
    </row>
    <row r="5" spans="2:2" x14ac:dyDescent="0.3">
      <c r="B5" t="s">
        <v>10</v>
      </c>
    </row>
    <row r="6" spans="2:2" x14ac:dyDescent="0.3">
      <c r="B6" t="s">
        <v>234</v>
      </c>
    </row>
    <row r="7" spans="2:2" x14ac:dyDescent="0.3">
      <c r="B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Registras</vt:lpstr>
      <vt:lpstr>Trumpiniai ir paaiškinimai</vt:lpstr>
      <vt:lpstr>Sheet2</vt:lpstr>
      <vt:lpstr>Registras!_ftn1</vt:lpstr>
      <vt:lpstr>Registras!_Hlk165031414</vt:lpstr>
      <vt:lpstr>Registras!_Hlk57892313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Girlevičienė</dc:creator>
  <cp:lastModifiedBy>Kristina Dženkaitė</cp:lastModifiedBy>
  <cp:lastPrinted>2024-01-29T09:26:58Z</cp:lastPrinted>
  <dcterms:created xsi:type="dcterms:W3CDTF">2021-03-31T14:30:10Z</dcterms:created>
  <dcterms:modified xsi:type="dcterms:W3CDTF">2024-12-27T10:49:50Z</dcterms:modified>
</cp:coreProperties>
</file>